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iepilogo di esportazione" sheetId="1" r:id="rId4"/>
    <sheet name="Tabelle Biagioli" sheetId="2" r:id="rId5"/>
    <sheet name="Tabelle Biagioli per Province" sheetId="3" r:id="rId6"/>
    <sheet name="Tabelle Biagioli per Comunità" sheetId="4" r:id="rId7"/>
    <sheet name="Comunità senza formattazioni" sheetId="5" r:id="rId8"/>
  </sheets>
</workbook>
</file>

<file path=xl/comments1.xml><?xml version="1.0" encoding="utf-8"?>
<comments xmlns="http://schemas.openxmlformats.org/spreadsheetml/2006/main">
  <authors>
    <author>Dip. di Storia</author>
  </authors>
  <commentList>
    <comment ref="O54" authorId="0">
      <text>
        <r>
          <rPr>
            <sz val="11"/>
            <color indexed="8"/>
            <rFont val="Helvetica Neue"/>
          </rPr>
          <t>Dip. di Storia:
Il valore riportato è stato corretto (originale: 4199,74) per sottrazione basandosi sui valori totali riportati dal Repetti.</t>
        </r>
      </text>
    </comment>
  </commentList>
</comments>
</file>

<file path=xl/comments2.xml><?xml version="1.0" encoding="utf-8"?>
<comments xmlns="http://schemas.openxmlformats.org/spreadsheetml/2006/main">
  <authors>
    <author>Dip. di Storia</author>
  </authors>
  <commentList>
    <comment ref="N12" authorId="0">
      <text>
        <r>
          <rPr>
            <sz val="11"/>
            <color indexed="8"/>
            <rFont val="Helvetica Neue"/>
          </rPr>
          <t>Dip. di Storia:
Il valore riportato è stato corretto (originale: 4199,74) per sottrazione basandosi sui valori totali riportati dal Repetti.</t>
        </r>
      </text>
    </comment>
  </commentList>
</comments>
</file>

<file path=xl/comments3.xml><?xml version="1.0" encoding="utf-8"?>
<comments xmlns="http://schemas.openxmlformats.org/spreadsheetml/2006/main">
  <authors>
    <author>Dip. di Storia</author>
  </authors>
  <commentList>
    <comment ref="P40" authorId="0">
      <text>
        <r>
          <rPr>
            <sz val="11"/>
            <color indexed="8"/>
            <rFont val="Helvetica Neue"/>
          </rPr>
          <t>Dip. di Storia:
Il valore riportato è stato corretto (originale: 4199,74) per sottrazione basandosi sui valori totali riportati dal Repetti.</t>
        </r>
      </text>
    </comment>
  </commentList>
</comments>
</file>

<file path=xl/comments4.xml><?xml version="1.0" encoding="utf-8"?>
<comments xmlns="http://schemas.openxmlformats.org/spreadsheetml/2006/main">
  <authors>
    <author>Dip. di Storia</author>
  </authors>
  <commentList>
    <comment ref="N6" authorId="0">
      <text>
        <r>
          <rPr>
            <sz val="11"/>
            <color indexed="8"/>
            <rFont val="Helvetica Neue"/>
          </rPr>
          <t>Dip. di Storia:
Il valore riportato è stato corretto (originale: 4199,74) per sottrazione basandosi sui valori totali riportati dal Repetti.</t>
        </r>
      </text>
    </comment>
  </commentList>
</comments>
</file>

<file path=xl/sharedStrings.xml><?xml version="1.0" encoding="utf-8"?>
<sst xmlns="http://schemas.openxmlformats.org/spreadsheetml/2006/main" uniqueCount="1049">
  <si>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</si>
  <si>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</si>
  <si>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</si>
  <si>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</si>
  <si>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Tabelle Biagioli</t>
  </si>
  <si>
    <t>Tabella 1</t>
  </si>
  <si>
    <t>Ripartizione in qualità di coltura della superficie territoriale espressa in quadrati</t>
  </si>
  <si>
    <t>Ripartizione in qualità di coltura della superficie territoriale espressa in ettari</t>
  </si>
  <si>
    <t>Ripartizione delle colture in percentuale rispetto alla superficie territoriale</t>
  </si>
  <si>
    <t>Ripartizione delle colture in percentuale rispetto alla superficie agraria e forestale</t>
  </si>
  <si>
    <t>Identificativo Comunità Biagioli</t>
  </si>
  <si>
    <t>Comunità</t>
  </si>
  <si>
    <t>Seminativo vitato</t>
  </si>
  <si>
    <t>Seminativo vitato ulivato</t>
  </si>
  <si>
    <t>Seminativo nudo</t>
  </si>
  <si>
    <t>Bosco</t>
  </si>
  <si>
    <t>Castagneto</t>
  </si>
  <si>
    <t>Prato naturale o artificiale</t>
  </si>
  <si>
    <t>Sodo a pastura</t>
  </si>
  <si>
    <t>Prodotti diversi</t>
  </si>
  <si>
    <t>Fabbriche</t>
  </si>
  <si>
    <t>Acque e Strade</t>
  </si>
  <si>
    <t>Superficie territoriale totale</t>
  </si>
  <si>
    <t>Somma prime 9 classi</t>
  </si>
  <si>
    <t>Somma prime 8 classi</t>
  </si>
  <si>
    <t>Provincia di Firenze</t>
  </si>
  <si>
    <t>Regione Agraria 1: Alto Santerno e Alto Lamone</t>
  </si>
  <si>
    <t>Firenzuola</t>
  </si>
  <si>
    <t>San Godenzo</t>
  </si>
  <si>
    <t>Londa</t>
  </si>
  <si>
    <t>Marradi</t>
  </si>
  <si>
    <t>Palazzuolo</t>
  </si>
  <si>
    <t>Regione Agraria 2: Alto Bisenzio</t>
  </si>
  <si>
    <t>Cantagallo</t>
  </si>
  <si>
    <t>Vernio</t>
  </si>
  <si>
    <t>Regione Agraria 3: Montagna di Vallombrosa</t>
  </si>
  <si>
    <t>Pelago</t>
  </si>
  <si>
    <t>Reggello</t>
  </si>
  <si>
    <t>Regione Agraria 4: Colline del Mugello</t>
  </si>
  <si>
    <t>Barberino di Mugello</t>
  </si>
  <si>
    <t>Borgo San Lorenzo</t>
  </si>
  <si>
    <t>Dicomano</t>
  </si>
  <si>
    <t>San Piero a Sieve</t>
  </si>
  <si>
    <t>Pontassieve</t>
  </si>
  <si>
    <t>Scarperia</t>
  </si>
  <si>
    <t>Vaglia</t>
  </si>
  <si>
    <t>Vicchio</t>
  </si>
  <si>
    <t>Regione Agraria 5: Colline di Prato e medio Valdarno</t>
  </si>
  <si>
    <t>Calenzano</t>
  </si>
  <si>
    <t>Campi</t>
  </si>
  <si>
    <t>Capraia</t>
  </si>
  <si>
    <t>Carmignano</t>
  </si>
  <si>
    <t>Casellina e Torri</t>
  </si>
  <si>
    <t>Lastra a Signa</t>
  </si>
  <si>
    <t>Montelupo</t>
  </si>
  <si>
    <t>Montemurlo</t>
  </si>
  <si>
    <t>Prato</t>
  </si>
  <si>
    <t>Signa</t>
  </si>
  <si>
    <t>Vinci</t>
  </si>
  <si>
    <t>Regione Agraria 6: Colline di Firenze</t>
  </si>
  <si>
    <t>Bagno a Ripoli</t>
  </si>
  <si>
    <t>Brozzi</t>
  </si>
  <si>
    <t>Fiesole</t>
  </si>
  <si>
    <t>Firenze</t>
  </si>
  <si>
    <t>Galluzzo</t>
  </si>
  <si>
    <t>Legnaia</t>
  </si>
  <si>
    <t>Pellegrino</t>
  </si>
  <si>
    <t>Rovezzano</t>
  </si>
  <si>
    <t>Sesto Fiorentino</t>
  </si>
  <si>
    <t>Regione Agraria 7: Colline della val d'Elsa inferiore</t>
  </si>
  <si>
    <t>Barberino val d'Elsa</t>
  </si>
  <si>
    <t>Castelfiorentino</t>
  </si>
  <si>
    <t>Certaldo</t>
  </si>
  <si>
    <t>Montaione</t>
  </si>
  <si>
    <t>Regione Agraria 8: Colline del Greve e del Pesa</t>
  </si>
  <si>
    <t>San Casciano</t>
  </si>
  <si>
    <t>Greve</t>
  </si>
  <si>
    <t>Montespertoli</t>
  </si>
  <si>
    <t>Regione Agraria 9: Colline di Incisa in val d'Arno</t>
  </si>
  <si>
    <t>Figline e Incisa</t>
  </si>
  <si>
    <t>Rignano</t>
  </si>
  <si>
    <t>Regione Agraria 10: Pianura di Fucecchio</t>
  </si>
  <si>
    <t>Cerreto Guidi</t>
  </si>
  <si>
    <t>Empoli</t>
  </si>
  <si>
    <t>Fucecchio</t>
  </si>
  <si>
    <t>Provincia di Arezzo</t>
  </si>
  <si>
    <t>Regione Agraria 1: Casentino</t>
  </si>
  <si>
    <t>Bibbiena</t>
  </si>
  <si>
    <t>Castelfocognano</t>
  </si>
  <si>
    <t>Castel San Niccolò</t>
  </si>
  <si>
    <t>Chitignano</t>
  </si>
  <si>
    <t>Chiusi in Casentino</t>
  </si>
  <si>
    <t>Loro Ciuffenna</t>
  </si>
  <si>
    <t>Montenignaio</t>
  </si>
  <si>
    <t>Ortignano</t>
  </si>
  <si>
    <t>Poppi</t>
  </si>
  <si>
    <t>Pratovecchio</t>
  </si>
  <si>
    <t>Raggiolo</t>
  </si>
  <si>
    <t>Stia</t>
  </si>
  <si>
    <t>Subbiano</t>
  </si>
  <si>
    <t>Talla</t>
  </si>
  <si>
    <t>Regione Agraria 2: Alto Tevere</t>
  </si>
  <si>
    <t>Badia Tedalda</t>
  </si>
  <si>
    <t>Caprese</t>
  </si>
  <si>
    <t>Pieve Santo Stefano</t>
  </si>
  <si>
    <t>Sestino</t>
  </si>
  <si>
    <t>Regione Agraria 3: Colline del Valdarno superiore</t>
  </si>
  <si>
    <t>Bucine</t>
  </si>
  <si>
    <t>Capolona</t>
  </si>
  <si>
    <t>Castelfranco di Sopra</t>
  </si>
  <si>
    <t>Cavriglia</t>
  </si>
  <si>
    <t>Cinquecomuni (Pergine)</t>
  </si>
  <si>
    <t>Duecomuni (Castiglion Fibocchi)</t>
  </si>
  <si>
    <t>San Giovanni</t>
  </si>
  <si>
    <t>Laterina</t>
  </si>
  <si>
    <t>Montevarchi</t>
  </si>
  <si>
    <t>Piancastiglione Ubertini</t>
  </si>
  <si>
    <t>Pian di Scò</t>
  </si>
  <si>
    <t>Terranuova</t>
  </si>
  <si>
    <t>Regione Agraria 4: Colline dell'alta val Tiberina</t>
  </si>
  <si>
    <t>Anghiari</t>
  </si>
  <si>
    <t>Monterchi</t>
  </si>
  <si>
    <t>San Sepolcro</t>
  </si>
  <si>
    <t>Regione Agraria 5: Colline della media val di Chiana</t>
  </si>
  <si>
    <t>Civitella</t>
  </si>
  <si>
    <t>Foiano</t>
  </si>
  <si>
    <t>Lucignano</t>
  </si>
  <si>
    <t>Marciano</t>
  </si>
  <si>
    <t>Monte San Savino</t>
  </si>
  <si>
    <t>Regione Agraria 6: Colline di Arezzo</t>
  </si>
  <si>
    <t>Arezzo</t>
  </si>
  <si>
    <t>Castiglion Fiorentino</t>
  </si>
  <si>
    <t>Cortona</t>
  </si>
  <si>
    <t>Provincia di Pistoia</t>
  </si>
  <si>
    <t xml:space="preserve">Regione Agraria 1: Montagna di Pistoia </t>
  </si>
  <si>
    <t>Cortina Porta al Borgo</t>
  </si>
  <si>
    <t>Cortina Porta Carratica</t>
  </si>
  <si>
    <t>Cortina Porta Lucchese</t>
  </si>
  <si>
    <t>Cortina Porta San Marco</t>
  </si>
  <si>
    <t>Cutigliano</t>
  </si>
  <si>
    <t>San Marcello</t>
  </si>
  <si>
    <t>Marliana</t>
  </si>
  <si>
    <t>Pistoia</t>
  </si>
  <si>
    <t>Piteglio</t>
  </si>
  <si>
    <t>Sambuca</t>
  </si>
  <si>
    <t>Regione Agraria 2: Colline della Val di Nievole</t>
  </si>
  <si>
    <t>Buggiano</t>
  </si>
  <si>
    <t>Massa e Cozzile</t>
  </si>
  <si>
    <t>Monsummano</t>
  </si>
  <si>
    <t>Montecatini val di Nievole</t>
  </si>
  <si>
    <t>Pescia</t>
  </si>
  <si>
    <t>Uzzano</t>
  </si>
  <si>
    <t>Vellano</t>
  </si>
  <si>
    <t>Regione Agraria 3: Colline dell'Ombrone pistoiese</t>
  </si>
  <si>
    <t>Lamporecchio</t>
  </si>
  <si>
    <t>Montale</t>
  </si>
  <si>
    <t>Serravalle</t>
  </si>
  <si>
    <t>Tizzana</t>
  </si>
  <si>
    <t>Provincia di Lucca</t>
  </si>
  <si>
    <t>Regione Agraria 1: Garfagnana orientale</t>
  </si>
  <si>
    <t>Barga</t>
  </si>
  <si>
    <t>Regione Agraria 2: Montagna litoranea della Versilia</t>
  </si>
  <si>
    <t>Serravezza</t>
  </si>
  <si>
    <t>Stazzema</t>
  </si>
  <si>
    <t>Regione Agraria 3: Pianura di Lucca</t>
  </si>
  <si>
    <t>Montecarlo</t>
  </si>
  <si>
    <t>Regione Agraria 4: Pianura della Versilia</t>
  </si>
  <si>
    <t>Pietrasanta</t>
  </si>
  <si>
    <t>Provincia di Pisa</t>
  </si>
  <si>
    <t>Regione Agraria 1: Colline del Valdarno inferiore</t>
  </si>
  <si>
    <t>Capannoli</t>
  </si>
  <si>
    <t>Fauglia</t>
  </si>
  <si>
    <t>Lari</t>
  </si>
  <si>
    <t>Lorenzana</t>
  </si>
  <si>
    <t>San Miniato</t>
  </si>
  <si>
    <t>Montopoli</t>
  </si>
  <si>
    <t>Palaia</t>
  </si>
  <si>
    <t>Peccioli</t>
  </si>
  <si>
    <t>Terricciola</t>
  </si>
  <si>
    <t>Regione Agraria 2: Colline tra Era e Fine</t>
  </si>
  <si>
    <t>Chianni</t>
  </si>
  <si>
    <t>Laiatico</t>
  </si>
  <si>
    <t>Santa Luce</t>
  </si>
  <si>
    <t>Montecatini val di Cecina</t>
  </si>
  <si>
    <t>Monteverdi</t>
  </si>
  <si>
    <t>Orciano</t>
  </si>
  <si>
    <t>Regione Agraria 3: Colline dell'alto Cecina</t>
  </si>
  <si>
    <t>Castelnuovo val di Cecina</t>
  </si>
  <si>
    <t>Pomarance</t>
  </si>
  <si>
    <t>Volterra</t>
  </si>
  <si>
    <t>Regione Agraria 4: Colline litoranee del Monte Pisano</t>
  </si>
  <si>
    <t>Vicopisano</t>
  </si>
  <si>
    <t>Regione Agraria 5: Colline litoranee del medio Cecina</t>
  </si>
  <si>
    <t>Casale</t>
  </si>
  <si>
    <t>Castellina Marittima</t>
  </si>
  <si>
    <t>Guardistallo</t>
  </si>
  <si>
    <t>Montescudaio</t>
  </si>
  <si>
    <t>Riparbella</t>
  </si>
  <si>
    <t>Regione Agraria 6: Pianura di Pisa</t>
  </si>
  <si>
    <t>Bagni San Giuliano</t>
  </si>
  <si>
    <t>Bientina</t>
  </si>
  <si>
    <t>Calcinaia</t>
  </si>
  <si>
    <t>Cascina</t>
  </si>
  <si>
    <t>Castelfranco di Sotto</t>
  </si>
  <si>
    <t>Santa Croce</t>
  </si>
  <si>
    <t>Santa Maria a Monte</t>
  </si>
  <si>
    <t>Montecalvoli</t>
  </si>
  <si>
    <t>Pisa</t>
  </si>
  <si>
    <t>Ponsacco</t>
  </si>
  <si>
    <t>Pontedera</t>
  </si>
  <si>
    <t>Vecchiano</t>
  </si>
  <si>
    <t>Provincia di Livorno</t>
  </si>
  <si>
    <t>Regione Agraria 1: Colline litoranee di Livorno</t>
  </si>
  <si>
    <t>Collesalvetti</t>
  </si>
  <si>
    <t>Livorno</t>
  </si>
  <si>
    <t>Rosignano</t>
  </si>
  <si>
    <t>Regione Agraria 2: Colline litoranee di Piombino</t>
  </si>
  <si>
    <t>Bibbona</t>
  </si>
  <si>
    <t>Campiglia</t>
  </si>
  <si>
    <t>Piombino</t>
  </si>
  <si>
    <t>Sassetta</t>
  </si>
  <si>
    <t>Suvereto</t>
  </si>
  <si>
    <t>Regione Agraria 3: Arcipelago toscano</t>
  </si>
  <si>
    <t>Porto Longone</t>
  </si>
  <si>
    <t>Marciana e Pianosa</t>
  </si>
  <si>
    <t>Portoferraio</t>
  </si>
  <si>
    <t>Rio</t>
  </si>
  <si>
    <t>Provincia di Siena</t>
  </si>
  <si>
    <t>Regione Agraria 1: Versante orientale dell'Amiata</t>
  </si>
  <si>
    <t>Abbadia San Salvatore</t>
  </si>
  <si>
    <t>Castiglion d'Orcia</t>
  </si>
  <si>
    <t>Piancastagnaio</t>
  </si>
  <si>
    <t>Regione Agraria 2: Colline dell'alta val d'Elsa</t>
  </si>
  <si>
    <t>Casole</t>
  </si>
  <si>
    <t>Colle val d'Elsa</t>
  </si>
  <si>
    <t>San Gimignano</t>
  </si>
  <si>
    <t>Monteriggioni</t>
  </si>
  <si>
    <t>Poggibonsi</t>
  </si>
  <si>
    <t>Radicondoli</t>
  </si>
  <si>
    <t>Regione Agraria 3: Colline del Chianti</t>
  </si>
  <si>
    <t>Castellina in Chianti</t>
  </si>
  <si>
    <t>Castelnuovo Berardenga</t>
  </si>
  <si>
    <t>Gaiole</t>
  </si>
  <si>
    <t>Radda</t>
  </si>
  <si>
    <t>Regione Agraria 4: Colline di Siena</t>
  </si>
  <si>
    <t>Chiusdino</t>
  </si>
  <si>
    <t>Masse del Terzo di Città</t>
  </si>
  <si>
    <t>Masse del Terzo di San Martino</t>
  </si>
  <si>
    <t>Monticiano</t>
  </si>
  <si>
    <t>Siena</t>
  </si>
  <si>
    <t>Sociville</t>
  </si>
  <si>
    <t>Regione Agraria 5: Colline di val d'Arbia</t>
  </si>
  <si>
    <t>Asciano</t>
  </si>
  <si>
    <t>Buonconvento</t>
  </si>
  <si>
    <t>San Giovanni d'Asso</t>
  </si>
  <si>
    <t>Montalcino</t>
  </si>
  <si>
    <t>Monteroni</t>
  </si>
  <si>
    <t>Murlo</t>
  </si>
  <si>
    <t>Rapolano</t>
  </si>
  <si>
    <t>Trequanda</t>
  </si>
  <si>
    <t>Regione Agraria 6: Colline dell'alta val di Chiana</t>
  </si>
  <si>
    <t>Asinalinga</t>
  </si>
  <si>
    <t>Chianciano</t>
  </si>
  <si>
    <t>Chiusi</t>
  </si>
  <si>
    <t>Montepulciano</t>
  </si>
  <si>
    <t>Torrita</t>
  </si>
  <si>
    <t>Regione Agraria 7: Colline di val d'Orcia</t>
  </si>
  <si>
    <t>San Casciano dei Bagni</t>
  </si>
  <si>
    <t>Cetona</t>
  </si>
  <si>
    <t>Pienza</t>
  </si>
  <si>
    <t>San Quirico</t>
  </si>
  <si>
    <t>Radicofani</t>
  </si>
  <si>
    <t>Sarteano</t>
  </si>
  <si>
    <t>Provincia di Grosseto</t>
  </si>
  <si>
    <t>Regione Agraria 1: Versante occidentale dell'Amiata</t>
  </si>
  <si>
    <t>Arcidosso</t>
  </si>
  <si>
    <t>Casteldelpiano</t>
  </si>
  <si>
    <t>Santa Fiora</t>
  </si>
  <si>
    <t>Roccalbegna</t>
  </si>
  <si>
    <t>Regione Agraria 2: Colline dell'Ombrone</t>
  </si>
  <si>
    <t>Campagnatico</t>
  </si>
  <si>
    <t>Cinigiano</t>
  </si>
  <si>
    <t>Roccastrada</t>
  </si>
  <si>
    <t>Regione Agraria 3: Colline del Fiora</t>
  </si>
  <si>
    <t>Manciano</t>
  </si>
  <si>
    <t>Pitigliano</t>
  </si>
  <si>
    <t>Sorano</t>
  </si>
  <si>
    <t>Regione Agraria 4: Colline litoranee di Follonica</t>
  </si>
  <si>
    <t>Castiglione della Pescaia</t>
  </si>
  <si>
    <t>Gavorrano</t>
  </si>
  <si>
    <t>Massa Marittima</t>
  </si>
  <si>
    <t>Montieri</t>
  </si>
  <si>
    <t>Regione Agraria 5: Colline litoranee dell'Albegna</t>
  </si>
  <si>
    <t>Magliano</t>
  </si>
  <si>
    <t>Orbetello</t>
  </si>
  <si>
    <t>Scansano</t>
  </si>
  <si>
    <t>Monte Argentario</t>
  </si>
  <si>
    <t>Regione Agraria 6: Pianura di Grosseto</t>
  </si>
  <si>
    <t>Grosseto</t>
  </si>
  <si>
    <t>Provincia di Forlì</t>
  </si>
  <si>
    <t>Regione Agraria 1: Montagna del Savio e del Montone</t>
  </si>
  <si>
    <t>Bagno di Romagna</t>
  </si>
  <si>
    <t>Portico</t>
  </si>
  <si>
    <t>Premilcuore</t>
  </si>
  <si>
    <t>Santa Sofia</t>
  </si>
  <si>
    <t>Verghereto</t>
  </si>
  <si>
    <t>Regione Agraria 2: Colline del Montone e del Bidente</t>
  </si>
  <si>
    <t>Dovadola</t>
  </si>
  <si>
    <t>Galeata</t>
  </si>
  <si>
    <t>Modigliana</t>
  </si>
  <si>
    <t>Terra del Sole</t>
  </si>
  <si>
    <t>Tredozio</t>
  </si>
  <si>
    <t>Rocca San Casciano</t>
  </si>
  <si>
    <t>Regione Agraria 3: Coline del Savio</t>
  </si>
  <si>
    <t>Sorbano</t>
  </si>
  <si>
    <t>Tabelle Biagioli per Province</t>
  </si>
  <si>
    <t>Tabelle Biagioli per Comunità</t>
  </si>
  <si>
    <t>Identificativo Comunità CASTORE</t>
  </si>
  <si>
    <t>Comunità CASTORE</t>
  </si>
  <si>
    <t>Denominazione adottata dal</t>
  </si>
  <si>
    <t>Denominazione adottata fino al</t>
  </si>
  <si>
    <t>Denominazione adottata in precedenza</t>
  </si>
  <si>
    <t>Denominazione adottata successivamente</t>
  </si>
  <si>
    <t>Descrizione</t>
  </si>
  <si>
    <t>Note</t>
  </si>
  <si>
    <t>001</t>
  </si>
  <si>
    <t>002</t>
  </si>
  <si>
    <t>Agliana</t>
  </si>
  <si>
    <t>Territorio staccato dal comune di Montale</t>
  </si>
  <si>
    <t>003</t>
  </si>
  <si>
    <t>Albiano</t>
  </si>
  <si>
    <t>Albiano di Magra</t>
  </si>
  <si>
    <t>004</t>
  </si>
  <si>
    <t>Territorio aggregato dapprima ai comuni di Aulla e Podenzana, poi soltanto ad Aulla</t>
  </si>
  <si>
    <t>005</t>
  </si>
  <si>
    <t>Altopascio</t>
  </si>
  <si>
    <t>006</t>
  </si>
  <si>
    <t>007</t>
  </si>
  <si>
    <t>008</t>
  </si>
  <si>
    <t>009</t>
  </si>
  <si>
    <t>010</t>
  </si>
  <si>
    <t>Asinalunga</t>
  </si>
  <si>
    <t>Sinalunga</t>
  </si>
  <si>
    <t>011</t>
  </si>
  <si>
    <t>Aulla</t>
  </si>
  <si>
    <t>?</t>
  </si>
  <si>
    <t>012</t>
  </si>
  <si>
    <t>013</t>
  </si>
  <si>
    <t>Bagni di Casciana</t>
  </si>
  <si>
    <t>Casciana Terme</t>
  </si>
  <si>
    <t>Territorio staccato dal comune di Lari</t>
  </si>
  <si>
    <t>014</t>
  </si>
  <si>
    <t>Bagni di Lucca</t>
  </si>
  <si>
    <t>015</t>
  </si>
  <si>
    <t>Bagni di Montecatini</t>
  </si>
  <si>
    <t>Montecatini Terme</t>
  </si>
  <si>
    <t>Territorio staccato dal comune di Montecatini Val di Nievole</t>
  </si>
  <si>
    <t>016</t>
  </si>
  <si>
    <t>San Giuliano Terme</t>
  </si>
  <si>
    <t>020</t>
  </si>
  <si>
    <t>Bagno</t>
  </si>
  <si>
    <t>Comune passato nel 1923 alla provincia di Forlì</t>
  </si>
  <si>
    <t>017</t>
  </si>
  <si>
    <t>018</t>
  </si>
  <si>
    <t>Bagno a Corsena</t>
  </si>
  <si>
    <t>019</t>
  </si>
  <si>
    <t>021</t>
  </si>
  <si>
    <t>Bagno e Sorbano</t>
  </si>
  <si>
    <t>022</t>
  </si>
  <si>
    <t>Bagnone</t>
  </si>
  <si>
    <t>023</t>
  </si>
  <si>
    <t>024</t>
  </si>
  <si>
    <t>Barberino Val d'Elsa</t>
  </si>
  <si>
    <t>025</t>
  </si>
  <si>
    <t>026</t>
  </si>
  <si>
    <t>027</t>
  </si>
  <si>
    <t>Bibbiena e Chitignano</t>
  </si>
  <si>
    <t>028</t>
  </si>
  <si>
    <t>Comune soppresso nel 1873 con la costituzione del comune di Fitto di Cecina (poi Cecina) e ricostituito nel 1906 staccandolo dal suddetto comune</t>
  </si>
  <si>
    <t>029</t>
  </si>
  <si>
    <t>030</t>
  </si>
  <si>
    <t>Borgo a Buggiano</t>
  </si>
  <si>
    <t>Nome assunto dal comune di Buggiano tra il 1808 e il 1815 e il 1848 e il 1858 (Soldani). In CGT Borgo a Buggiano; Due Terre in Zuccagni-Orlandini</t>
  </si>
  <si>
    <t>031</t>
  </si>
  <si>
    <t>Borgo a Mozzano</t>
  </si>
  <si>
    <t>032</t>
  </si>
  <si>
    <t>Borgo a Mozzano e Cerreto di Sotto</t>
  </si>
  <si>
    <t>033</t>
  </si>
  <si>
    <t>034</t>
  </si>
  <si>
    <t>Borgo San Sepolcro</t>
  </si>
  <si>
    <t>Sansepolcro</t>
  </si>
  <si>
    <t>035</t>
  </si>
  <si>
    <t>Territorio diviso tra i comuni di Firenze, Sesto Fiorentino, Campi Bisenzio, Signa</t>
  </si>
  <si>
    <t>036</t>
  </si>
  <si>
    <t>Cinque Comuni Distrettuali di Val d'Ambra</t>
  </si>
  <si>
    <t>037</t>
  </si>
  <si>
    <t>Bucine e Val d'Ambra</t>
  </si>
  <si>
    <t>038</t>
  </si>
  <si>
    <t>Il comune di Buggiano tra il 1808 e il 1815 e il 1848 e il 1858 ebbe il nome di Borgo a Buggiano (Soldani). In CGT Borgo a Buggiano; Due Terre in Zuccagni-Orlandini</t>
  </si>
  <si>
    <t>039</t>
  </si>
  <si>
    <t>040</t>
  </si>
  <si>
    <t>Buti</t>
  </si>
  <si>
    <t>Territorio staccato dal comune di Vicopisano</t>
  </si>
  <si>
    <t>041</t>
  </si>
  <si>
    <t>Calci</t>
  </si>
  <si>
    <t>Territorio staccato dal comune di Pisa (isola amministrativa)</t>
  </si>
  <si>
    <t>042</t>
  </si>
  <si>
    <t>043</t>
  </si>
  <si>
    <t>044</t>
  </si>
  <si>
    <t>Calice</t>
  </si>
  <si>
    <t>Calice al Cornoviglio</t>
  </si>
  <si>
    <t>045</t>
  </si>
  <si>
    <t>Comune passato nel 1923 alla provincia di La Spezia</t>
  </si>
  <si>
    <t>046</t>
  </si>
  <si>
    <t>Camaiore</t>
  </si>
  <si>
    <t>047</t>
  </si>
  <si>
    <t>048</t>
  </si>
  <si>
    <t>Campi Bisenzio</t>
  </si>
  <si>
    <t>049</t>
  </si>
  <si>
    <t>050</t>
  </si>
  <si>
    <t>Campiglia Marittima</t>
  </si>
  <si>
    <t>051</t>
  </si>
  <si>
    <t>052</t>
  </si>
  <si>
    <t>Campo</t>
  </si>
  <si>
    <t>Campo nell'Elba</t>
  </si>
  <si>
    <t>053</t>
  </si>
  <si>
    <t>Territorio staccato nel 1894 da Marciana Marina, di cui era isola amministrativa, ma inclusa fino al 1884 nel comune di Marciana</t>
  </si>
  <si>
    <t>Comprende l'isola di Pianosa</t>
  </si>
  <si>
    <t>054</t>
  </si>
  <si>
    <t>Camporgiano</t>
  </si>
  <si>
    <t>055</t>
  </si>
  <si>
    <t>056</t>
  </si>
  <si>
    <t>057</t>
  </si>
  <si>
    <t>Capannori</t>
  </si>
  <si>
    <t>058</t>
  </si>
  <si>
    <t>Capoliveri</t>
  </si>
  <si>
    <t>Territorio staccato dal comune di Porto Longone (poi Porto Azzurro)</t>
  </si>
  <si>
    <t>059</t>
  </si>
  <si>
    <t>Pieve a Capolona</t>
  </si>
  <si>
    <t>060</t>
  </si>
  <si>
    <t>Capraia e Limite</t>
  </si>
  <si>
    <t>061</t>
  </si>
  <si>
    <t>062</t>
  </si>
  <si>
    <t>Capraia Isola</t>
  </si>
  <si>
    <t>Comune acquisito nel 1925 dalla provincia di Genova</t>
  </si>
  <si>
    <t>063</t>
  </si>
  <si>
    <t>Caprese Michelangelo</t>
  </si>
  <si>
    <t>064</t>
  </si>
  <si>
    <t>065</t>
  </si>
  <si>
    <t>Caprio</t>
  </si>
  <si>
    <t>Territorio aggregato al comune di Filattiera</t>
  </si>
  <si>
    <t>Era sicuramente una comunità del Granducato di Toscana negli anni del Catasto Generale della Toscana</t>
  </si>
  <si>
    <t>066</t>
  </si>
  <si>
    <t>Careggine</t>
  </si>
  <si>
    <t>067</t>
  </si>
  <si>
    <t>068</t>
  </si>
  <si>
    <t>Carrara</t>
  </si>
  <si>
    <t>Dal 1938 al 1946 il comune di Massa fu unito a quelli di Carrara e Montignoso con il nome di Apuania</t>
  </si>
  <si>
    <t>069</t>
  </si>
  <si>
    <t>Casale Marittimo</t>
  </si>
  <si>
    <t>070</t>
  </si>
  <si>
    <t>324</t>
  </si>
  <si>
    <t>Dal 1808 al 1863 ebbe il nome di San Casciano</t>
  </si>
  <si>
    <t>327</t>
  </si>
  <si>
    <t>San Casciano in Val di Pesa</t>
  </si>
  <si>
    <t>Denominazione del comune di San Casciano in Val di Pesa dal 1808 al 1863</t>
  </si>
  <si>
    <t>326</t>
  </si>
  <si>
    <t>325</t>
  </si>
  <si>
    <t>071</t>
  </si>
  <si>
    <t>072</t>
  </si>
  <si>
    <t>073</t>
  </si>
  <si>
    <t>Scandicci</t>
  </si>
  <si>
    <t>074</t>
  </si>
  <si>
    <t>Casola</t>
  </si>
  <si>
    <t>Casola in Lunigiana</t>
  </si>
  <si>
    <t>075</t>
  </si>
  <si>
    <t>076</t>
  </si>
  <si>
    <t>Casole d'Elsa</t>
  </si>
  <si>
    <t>077</t>
  </si>
  <si>
    <t>081</t>
  </si>
  <si>
    <t>Castel del Piano</t>
  </si>
  <si>
    <t>086</t>
  </si>
  <si>
    <t>082</t>
  </si>
  <si>
    <t>Castel Focognano</t>
  </si>
  <si>
    <t>083</t>
  </si>
  <si>
    <t>Castel Focognano e Ortignano</t>
  </si>
  <si>
    <t>087</t>
  </si>
  <si>
    <t>088</t>
  </si>
  <si>
    <t>089</t>
  </si>
  <si>
    <t>Castell'Azzara</t>
  </si>
  <si>
    <t>Territorio staccato dal comune di Santa Fiora</t>
  </si>
  <si>
    <t>090</t>
  </si>
  <si>
    <t>Diversa denominazione dal 1808 al 1815</t>
  </si>
  <si>
    <t>091</t>
  </si>
  <si>
    <t>092</t>
  </si>
  <si>
    <t>093</t>
  </si>
  <si>
    <t>Castelnuovo di Garfagnana</t>
  </si>
  <si>
    <t>094</t>
  </si>
  <si>
    <t>Castelnuovo di Val di Cecina</t>
  </si>
  <si>
    <t>Dal 1808 al 1815 assunse il nome di Castelnuovo e Montecastelli</t>
  </si>
  <si>
    <t>095</t>
  </si>
  <si>
    <t>Castelnuovo e Montecastelli</t>
  </si>
  <si>
    <t>Nome temporaneamente assunto dal comune di Castelnuovo di Val di Cecina</t>
  </si>
  <si>
    <t>096</t>
  </si>
  <si>
    <t>Castiglion Fibocchi</t>
  </si>
  <si>
    <t>Due Comuni distrettuali di Laterina</t>
  </si>
  <si>
    <t>084</t>
  </si>
  <si>
    <t>085</t>
  </si>
  <si>
    <t>Castel San Niccolò e Montemignaio</t>
  </si>
  <si>
    <t>099</t>
  </si>
  <si>
    <t>Castiglione di Garfagnana</t>
  </si>
  <si>
    <t>Castiglione Lucchese</t>
  </si>
  <si>
    <t>100</t>
  </si>
  <si>
    <t>Castiglione d'Orcia</t>
  </si>
  <si>
    <t>101</t>
  </si>
  <si>
    <t>102</t>
  </si>
  <si>
    <t>Castiglione Ubertini</t>
  </si>
  <si>
    <t>Piano di Castiglione Ubertini</t>
  </si>
  <si>
    <t>Territorio aggregato al comune di Terranuova Bracciolini</t>
  </si>
  <si>
    <t>098</t>
  </si>
  <si>
    <t>097</t>
  </si>
  <si>
    <t>103</t>
  </si>
  <si>
    <t>104</t>
  </si>
  <si>
    <t>Cecina</t>
  </si>
  <si>
    <t>Fitto di Cecina</t>
  </si>
  <si>
    <t>105</t>
  </si>
  <si>
    <t>Cerreto</t>
  </si>
  <si>
    <t>106</t>
  </si>
  <si>
    <t>107</t>
  </si>
  <si>
    <t>108</t>
  </si>
  <si>
    <t>109</t>
  </si>
  <si>
    <t>Chianciano Terme</t>
  </si>
  <si>
    <t>110</t>
  </si>
  <si>
    <t>111</t>
  </si>
  <si>
    <t>112</t>
  </si>
  <si>
    <t>113</t>
  </si>
  <si>
    <t>114</t>
  </si>
  <si>
    <t>Chiusi della Verna</t>
  </si>
  <si>
    <t>115</t>
  </si>
  <si>
    <t>116</t>
  </si>
  <si>
    <t>117</t>
  </si>
  <si>
    <t>Cinque Comuni distrettuali di Val d'Ambra</t>
  </si>
  <si>
    <t>Pergine Valdarno</t>
  </si>
  <si>
    <t>118</t>
  </si>
  <si>
    <t>Civitella in Val di Chiana</t>
  </si>
  <si>
    <t>119</t>
  </si>
  <si>
    <t>Civitella Paganico</t>
  </si>
  <si>
    <t>Paganico</t>
  </si>
  <si>
    <t>120</t>
  </si>
  <si>
    <t>Colle</t>
  </si>
  <si>
    <t>Colle di Val d'Elsa</t>
  </si>
  <si>
    <t>121</t>
  </si>
  <si>
    <t>122</t>
  </si>
  <si>
    <t>123</t>
  </si>
  <si>
    <t>Comano</t>
  </si>
  <si>
    <t>124</t>
  </si>
  <si>
    <t>Coreglia</t>
  </si>
  <si>
    <t>Coreglia Antelminelli</t>
  </si>
  <si>
    <t>125</t>
  </si>
  <si>
    <t>286</t>
  </si>
  <si>
    <t>Porta al Borgo</t>
  </si>
  <si>
    <t>Territorio aggregato al comune di Pistoia</t>
  </si>
  <si>
    <t>287</t>
  </si>
  <si>
    <t>Porta Carratica</t>
  </si>
  <si>
    <t>288</t>
  </si>
  <si>
    <t>Porta Lucchese</t>
  </si>
  <si>
    <t>289</t>
  </si>
  <si>
    <t>Porta San Marco</t>
  </si>
  <si>
    <t>126</t>
  </si>
  <si>
    <t>127</t>
  </si>
  <si>
    <t>Crespina</t>
  </si>
  <si>
    <t>Territorio staccato dal comune di Fauglia</t>
  </si>
  <si>
    <t>345</t>
  </si>
  <si>
    <t>Santa Croce sull'Arno</t>
  </si>
  <si>
    <t>346</t>
  </si>
  <si>
    <t>128</t>
  </si>
  <si>
    <t>129</t>
  </si>
  <si>
    <t>130</t>
  </si>
  <si>
    <t>131</t>
  </si>
  <si>
    <t>132</t>
  </si>
  <si>
    <t>Elci</t>
  </si>
  <si>
    <t>Territorio aggragato al comune di Radicondoli</t>
  </si>
  <si>
    <t>133</t>
  </si>
  <si>
    <t>134</t>
  </si>
  <si>
    <t>135</t>
  </si>
  <si>
    <t>136</t>
  </si>
  <si>
    <t>Figline</t>
  </si>
  <si>
    <t>Figline Valdarno</t>
  </si>
  <si>
    <t>137</t>
  </si>
  <si>
    <t>138</t>
  </si>
  <si>
    <t>Filattiera</t>
  </si>
  <si>
    <t>347</t>
  </si>
  <si>
    <t>139</t>
  </si>
  <si>
    <t>140</t>
  </si>
  <si>
    <t>141</t>
  </si>
  <si>
    <t>Comune costituito nel 1873 con la soppressione del comune di Bibbona</t>
  </si>
  <si>
    <t>142</t>
  </si>
  <si>
    <t>Fivizzano</t>
  </si>
  <si>
    <t>143</t>
  </si>
  <si>
    <t>Foiano della Chiana</t>
  </si>
  <si>
    <t>144</t>
  </si>
  <si>
    <t>145</t>
  </si>
  <si>
    <t>Follonica</t>
  </si>
  <si>
    <t>Territorio staccato dal comune di Massa Marittima</t>
  </si>
  <si>
    <t>146</t>
  </si>
  <si>
    <t>Forte dei Marmi</t>
  </si>
  <si>
    <t>Territorio staccato dal comune di Pietrasanta</t>
  </si>
  <si>
    <t>147</t>
  </si>
  <si>
    <t>Fosciandora</t>
  </si>
  <si>
    <t>148</t>
  </si>
  <si>
    <t>Fosdinovo</t>
  </si>
  <si>
    <t>149</t>
  </si>
  <si>
    <t>150</t>
  </si>
  <si>
    <t>Gaiole in Chianti</t>
  </si>
  <si>
    <t>151</t>
  </si>
  <si>
    <t>152</t>
  </si>
  <si>
    <t>153</t>
  </si>
  <si>
    <t>Gallicano</t>
  </si>
  <si>
    <t>154</t>
  </si>
  <si>
    <t>Territorio diviso tra i comuni di Bagno a Ripoli, Casellina e Torri (poi Scandicci), Firenze, Impruneta</t>
  </si>
  <si>
    <t>155</t>
  </si>
  <si>
    <t>Gambassi</t>
  </si>
  <si>
    <t>Gambassi Terme</t>
  </si>
  <si>
    <t>Territorio staccato dal comune di Montaione</t>
  </si>
  <si>
    <t>156</t>
  </si>
  <si>
    <t>157</t>
  </si>
  <si>
    <t>Gherardesca</t>
  </si>
  <si>
    <t>Dal 1808 al 1815 ebbe il nome di Gherardesca e Bolgheri</t>
  </si>
  <si>
    <t>158</t>
  </si>
  <si>
    <t>Gherardesca e Bolgheri</t>
  </si>
  <si>
    <t>Nome assunto dal 1808 al 1815 dal comune di Gherardesca</t>
  </si>
  <si>
    <t>159</t>
  </si>
  <si>
    <t>Giuncugnano</t>
  </si>
  <si>
    <t>078</t>
  </si>
  <si>
    <t>Castagneto Marittimo</t>
  </si>
  <si>
    <t>079</t>
  </si>
  <si>
    <t>Castagneto Carducci</t>
  </si>
  <si>
    <t>080</t>
  </si>
  <si>
    <t>330</t>
  </si>
  <si>
    <t>331</t>
  </si>
  <si>
    <t>San Giovanni Valdarno</t>
  </si>
  <si>
    <t>332</t>
  </si>
  <si>
    <t>333</t>
  </si>
  <si>
    <t>334</t>
  </si>
  <si>
    <t>San Gaudenzio</t>
  </si>
  <si>
    <t>160</t>
  </si>
  <si>
    <t>Greve in Chianti</t>
  </si>
  <si>
    <t>161</t>
  </si>
  <si>
    <t>Groppoli</t>
  </si>
  <si>
    <t>Territorio aggregato al comune di Mulazzo</t>
  </si>
  <si>
    <t>162</t>
  </si>
  <si>
    <t>163</t>
  </si>
  <si>
    <t>164</t>
  </si>
  <si>
    <t>Impruneta</t>
  </si>
  <si>
    <t>Comune costituito con parte del territorio del soppresso comune di Galluzzo</t>
  </si>
  <si>
    <t>165</t>
  </si>
  <si>
    <t>Incisa</t>
  </si>
  <si>
    <t>Incisa in Val d'Arno</t>
  </si>
  <si>
    <t>166</t>
  </si>
  <si>
    <t>167</t>
  </si>
  <si>
    <t>Isola del Giglio</t>
  </si>
  <si>
    <t>168</t>
  </si>
  <si>
    <t>Lajatico</t>
  </si>
  <si>
    <t>169</t>
  </si>
  <si>
    <t>170</t>
  </si>
  <si>
    <t>171</t>
  </si>
  <si>
    <t>Lastra</t>
  </si>
  <si>
    <t>172</t>
  </si>
  <si>
    <t>173</t>
  </si>
  <si>
    <t>174</t>
  </si>
  <si>
    <t>Territorio diviso fra i comuni di Firenze e Casellina e Torri (poi Scandicci)</t>
  </si>
  <si>
    <t>175</t>
  </si>
  <si>
    <t>Licciana</t>
  </si>
  <si>
    <t>Licciana Nardi</t>
  </si>
  <si>
    <t>176</t>
  </si>
  <si>
    <t>177</t>
  </si>
  <si>
    <t>179</t>
  </si>
  <si>
    <t>180</t>
  </si>
  <si>
    <t>Loro</t>
  </si>
  <si>
    <t>181</t>
  </si>
  <si>
    <t>348</t>
  </si>
  <si>
    <t>Dal 1927 al 1957 il comune di Orciano Pisano fu unito a quello di Santa Luce con il nome di Santa Luce Orciano</t>
  </si>
  <si>
    <t>349</t>
  </si>
  <si>
    <t>Santa Luce Orciano</t>
  </si>
  <si>
    <t>Il comune di Santa Luce Orciano fu costituito con la fusione dei comuni di Orciano Pisano e Santa Luce</t>
  </si>
  <si>
    <t>183</t>
  </si>
  <si>
    <t>184</t>
  </si>
  <si>
    <t>Magliano in Toscana</t>
  </si>
  <si>
    <t>185</t>
  </si>
  <si>
    <t>186</t>
  </si>
  <si>
    <t>336</t>
  </si>
  <si>
    <t>San Marcello Pistoiese</t>
  </si>
  <si>
    <t>337</t>
  </si>
  <si>
    <t>189</t>
  </si>
  <si>
    <t>Marciano della Chiana</t>
  </si>
  <si>
    <t>190</t>
  </si>
  <si>
    <t>350</t>
  </si>
  <si>
    <t>191</t>
  </si>
  <si>
    <t>192</t>
  </si>
  <si>
    <t>193</t>
  </si>
  <si>
    <t>Massa</t>
  </si>
  <si>
    <t>195</t>
  </si>
  <si>
    <t>194</t>
  </si>
  <si>
    <t>196</t>
  </si>
  <si>
    <t>197</t>
  </si>
  <si>
    <t>Massarosa</t>
  </si>
  <si>
    <t>Territorio staccato dal comune di Viareggio</t>
  </si>
  <si>
    <t>198</t>
  </si>
  <si>
    <t>Masse di Città</t>
  </si>
  <si>
    <t>Masse di Siena del Terzo di Città</t>
  </si>
  <si>
    <t>I comuni di Masse di Città e Masse di San Martino furono uniti a formare il comune di Masse di Siena</t>
  </si>
  <si>
    <t>199</t>
  </si>
  <si>
    <t>Masse di San Martino</t>
  </si>
  <si>
    <t>Masse di Siena del Terzo di San Martino</t>
  </si>
  <si>
    <t>200</t>
  </si>
  <si>
    <t>Masse di Siena</t>
  </si>
  <si>
    <t>Comune costituito nel 1869 con la fusione dei due comuni Masse di San Martino e Masse di Città e aggregato nel 1904 al comune di Siena</t>
  </si>
  <si>
    <t>201</t>
  </si>
  <si>
    <t>202</t>
  </si>
  <si>
    <t>338</t>
  </si>
  <si>
    <t>203</t>
  </si>
  <si>
    <t>Minucciano</t>
  </si>
  <si>
    <t>204</t>
  </si>
  <si>
    <t>205</t>
  </si>
  <si>
    <t>Monsummano e Montevettolini</t>
  </si>
  <si>
    <t>Monsummano Terme</t>
  </si>
  <si>
    <t>206</t>
  </si>
  <si>
    <t>Montagna Pistoiese</t>
  </si>
  <si>
    <t>207</t>
  </si>
  <si>
    <t>208</t>
  </si>
  <si>
    <t>209</t>
  </si>
  <si>
    <t>212</t>
  </si>
  <si>
    <t>Monte Santa Maria</t>
  </si>
  <si>
    <t>Monte Santa Maria Tiberina</t>
  </si>
  <si>
    <t>213</t>
  </si>
  <si>
    <t>Comune passato nel 1927 alla provincia di Perugia</t>
  </si>
  <si>
    <t>214</t>
  </si>
  <si>
    <t>Territorio aggregato al comune di Santa Maria a Monte</t>
  </si>
  <si>
    <t>215</t>
  </si>
  <si>
    <t>216</t>
  </si>
  <si>
    <t>Montecastelli</t>
  </si>
  <si>
    <t>Territorio aggregato al comune di Castelnuovo di Val di Cecina</t>
  </si>
  <si>
    <t>217</t>
  </si>
  <si>
    <t>218</t>
  </si>
  <si>
    <t>Montecatini Val di Cecina</t>
  </si>
  <si>
    <t>219</t>
  </si>
  <si>
    <t>Montecatini Val di Nievole</t>
  </si>
  <si>
    <t>220</t>
  </si>
  <si>
    <t>Montelupo Fiorentino</t>
  </si>
  <si>
    <t>221</t>
  </si>
  <si>
    <t>222</t>
  </si>
  <si>
    <t>Montemignaio</t>
  </si>
  <si>
    <t>223</t>
  </si>
  <si>
    <t>224</t>
  </si>
  <si>
    <t>225</t>
  </si>
  <si>
    <t>Il comune di Montechi dal 1927 al 1939 fu temporaemente unito alla provincia di Perugia</t>
  </si>
  <si>
    <t>226</t>
  </si>
  <si>
    <t>227</t>
  </si>
  <si>
    <t>Monteroni d'Arbia</t>
  </si>
  <si>
    <t>228</t>
  </si>
  <si>
    <t>211</t>
  </si>
  <si>
    <t>229</t>
  </si>
  <si>
    <t>230</t>
  </si>
  <si>
    <t>231</t>
  </si>
  <si>
    <t>232</t>
  </si>
  <si>
    <t>Monteverdi Marittimo</t>
  </si>
  <si>
    <t>233</t>
  </si>
  <si>
    <t>234</t>
  </si>
  <si>
    <t>235</t>
  </si>
  <si>
    <t>236</t>
  </si>
  <si>
    <t>Montignoso</t>
  </si>
  <si>
    <t>237</t>
  </si>
  <si>
    <t>Montopoli in Val d'Arno</t>
  </si>
  <si>
    <t>238</t>
  </si>
  <si>
    <t>239</t>
  </si>
  <si>
    <t>Mulazzo</t>
  </si>
  <si>
    <t>240</t>
  </si>
  <si>
    <t>241</t>
  </si>
  <si>
    <t>242</t>
  </si>
  <si>
    <t>Orciano Pisano</t>
  </si>
  <si>
    <t>243</t>
  </si>
  <si>
    <t>244</t>
  </si>
  <si>
    <t>Ortignano-Raggiolo</t>
  </si>
  <si>
    <t>245</t>
  </si>
  <si>
    <t>Comune costituito con l'aggregazione al comune di Ortignano del territorio del soppresso comune di Raggiolo</t>
  </si>
  <si>
    <t>246</t>
  </si>
  <si>
    <t>Territorio staccato dal comune di Campagnatico con l'aggiunta del soppresso comune di Pari (1920-1926)</t>
  </si>
  <si>
    <t>247</t>
  </si>
  <si>
    <t>248</t>
  </si>
  <si>
    <t>Palazzuolo sul Senio</t>
  </si>
  <si>
    <t>249</t>
  </si>
  <si>
    <t>Pari</t>
  </si>
  <si>
    <t>Comune ricostituito nel 1920 con il territorio staccato dal comune di Campagnatico e aggregato nel 1926 al nuovo comune di Paganico</t>
  </si>
  <si>
    <t>250</t>
  </si>
  <si>
    <t>251</t>
  </si>
  <si>
    <t>252</t>
  </si>
  <si>
    <t>Pellegrino da Careggi</t>
  </si>
  <si>
    <t>253</t>
  </si>
  <si>
    <t>Territorio diviso tra i comuni di Firenze, Fiesole, Sesto Fiorentino</t>
  </si>
  <si>
    <t>254</t>
  </si>
  <si>
    <t>Pereta</t>
  </si>
  <si>
    <t>Territorio diviso tra i comuni di Manciano e Scansano</t>
  </si>
  <si>
    <t>255</t>
  </si>
  <si>
    <t>256</t>
  </si>
  <si>
    <t>Pescaglia</t>
  </si>
  <si>
    <t>257</t>
  </si>
  <si>
    <t>259</t>
  </si>
  <si>
    <t>260</t>
  </si>
  <si>
    <t>258</t>
  </si>
  <si>
    <t>261</t>
  </si>
  <si>
    <t>Piazza al Serchio</t>
  </si>
  <si>
    <t>Piazza e Sala</t>
  </si>
  <si>
    <t>262</t>
  </si>
  <si>
    <t>263</t>
  </si>
  <si>
    <t>339</t>
  </si>
  <si>
    <t>264</t>
  </si>
  <si>
    <t>265</t>
  </si>
  <si>
    <t>Territorio staccato dal comune di Subbiano (1808)</t>
  </si>
  <si>
    <t>266</t>
  </si>
  <si>
    <t>Pieve a Nievole</t>
  </si>
  <si>
    <t>267</t>
  </si>
  <si>
    <t>Pieve di Piteglio</t>
  </si>
  <si>
    <t>268</t>
  </si>
  <si>
    <t>Pieve Fosciana</t>
  </si>
  <si>
    <t>269</t>
  </si>
  <si>
    <t>270</t>
  </si>
  <si>
    <t>271</t>
  </si>
  <si>
    <t>272</t>
  </si>
  <si>
    <t>Fino al 1877 il comune di Pistoia comprendeva soltanto la parte urbana dell'attuale comune; la parte extraurbana era divisa tra i 4 comuni di Porta al Borgo, Porta Carratica, Porta San Marco, Porta Lucchese</t>
  </si>
  <si>
    <t>273</t>
  </si>
  <si>
    <t>274</t>
  </si>
  <si>
    <t>275</t>
  </si>
  <si>
    <t>Podenzana</t>
  </si>
  <si>
    <t>276</t>
  </si>
  <si>
    <t>277</t>
  </si>
  <si>
    <t>278</t>
  </si>
  <si>
    <t>281</t>
  </si>
  <si>
    <t>279</t>
  </si>
  <si>
    <t>280</t>
  </si>
  <si>
    <t>Ponte Buggianese</t>
  </si>
  <si>
    <t>Territorio staccato dal comune di Buggiano</t>
  </si>
  <si>
    <t>282</t>
  </si>
  <si>
    <t>Pontremoli</t>
  </si>
  <si>
    <t>283</t>
  </si>
  <si>
    <t>284</t>
  </si>
  <si>
    <t>Poppi e Raggiolo</t>
  </si>
  <si>
    <t>285</t>
  </si>
  <si>
    <t>Porcari</t>
  </si>
  <si>
    <t>Territorio staccato dal comune di Capannori</t>
  </si>
  <si>
    <t>290</t>
  </si>
  <si>
    <t>Portico e San Benedetto</t>
  </si>
  <si>
    <t>291</t>
  </si>
  <si>
    <t>294</t>
  </si>
  <si>
    <t>Dal 1863 al 1931 il comune ebbe il nome di Prato in Toscana</t>
  </si>
  <si>
    <t>295</t>
  </si>
  <si>
    <t>Prato in Toscana</t>
  </si>
  <si>
    <t>Nome assunto temporaneamente dal comune di Prato</t>
  </si>
  <si>
    <t>296</t>
  </si>
  <si>
    <t>Dal 1929 al 1934 il comune di Pratovecchio fu unito a quello di Stia con il nome di Pratovecchio Stia</t>
  </si>
  <si>
    <t>297</t>
  </si>
  <si>
    <t>Pratovecchio Stia</t>
  </si>
  <si>
    <t>Comune costituito con l'unione dei comuni di Pratovecchio e Stia</t>
  </si>
  <si>
    <t>298</t>
  </si>
  <si>
    <t>340</t>
  </si>
  <si>
    <t>San Quirico d'Orcia</t>
  </si>
  <si>
    <t>341</t>
  </si>
  <si>
    <t>299</t>
  </si>
  <si>
    <t>Radda in Chianti</t>
  </si>
  <si>
    <t>300</t>
  </si>
  <si>
    <t>301</t>
  </si>
  <si>
    <t>302</t>
  </si>
  <si>
    <t>303</t>
  </si>
  <si>
    <t>Territorio aggregato al comune di Ortignano che prese il nome di Ortignano Raggiolo</t>
  </si>
  <si>
    <t>304</t>
  </si>
  <si>
    <t>305</t>
  </si>
  <si>
    <t>Rapolano Terme</t>
  </si>
  <si>
    <t>306</t>
  </si>
  <si>
    <t>307</t>
  </si>
  <si>
    <t>Rignano sull'Arno</t>
  </si>
  <si>
    <t>308</t>
  </si>
  <si>
    <t>312</t>
  </si>
  <si>
    <t>314</t>
  </si>
  <si>
    <t>315</t>
  </si>
  <si>
    <t>316</t>
  </si>
  <si>
    <t>Rocchetta</t>
  </si>
  <si>
    <t>Rocchetta di Vara</t>
  </si>
  <si>
    <t>317</t>
  </si>
  <si>
    <t>318</t>
  </si>
  <si>
    <t>Rosignano Marittimo</t>
  </si>
  <si>
    <t>319</t>
  </si>
  <si>
    <t>320</t>
  </si>
  <si>
    <t>Territorio diviso tra i comuni di Firenze e Fiesole</t>
  </si>
  <si>
    <t>321</t>
  </si>
  <si>
    <t>Rufina</t>
  </si>
  <si>
    <t>Territorio staccato dal comune di Pelago</t>
  </si>
  <si>
    <t>322</t>
  </si>
  <si>
    <t>Sambuca Pistoiese</t>
  </si>
  <si>
    <t>323</t>
  </si>
  <si>
    <t>328</t>
  </si>
  <si>
    <t>San Cresci in Valcava</t>
  </si>
  <si>
    <t>Effimero comune del periodo francese staccato da Borgo San Lorenzo al quale venne riaccorpato</t>
  </si>
  <si>
    <t>329</t>
  </si>
  <si>
    <t>335</t>
  </si>
  <si>
    <t>San Lorenzo d'Uzzo</t>
  </si>
  <si>
    <t>Effimero comune del periodo francese staccato dal comune di Porta al Borgo al quale venne riaccorpato</t>
  </si>
  <si>
    <t>342</t>
  </si>
  <si>
    <t>San Romano</t>
  </si>
  <si>
    <t>San Romano in Garfagnana</t>
  </si>
  <si>
    <t>343</t>
  </si>
  <si>
    <t>353</t>
  </si>
  <si>
    <t>354</t>
  </si>
  <si>
    <t>355</t>
  </si>
  <si>
    <t>356</t>
  </si>
  <si>
    <t>357</t>
  </si>
  <si>
    <t>Scarlino e Buriano</t>
  </si>
  <si>
    <t>Comune soppresso nel 1843 e poi ricostitutito nel 1960</t>
  </si>
  <si>
    <t>358</t>
  </si>
  <si>
    <t>344</t>
  </si>
  <si>
    <t>359</t>
  </si>
  <si>
    <t>Scopeto e Vicchio</t>
  </si>
  <si>
    <t>Dal 1808 al 1815 la comunità di Vicchio assunse il nome di Scopeto e Vicchio</t>
  </si>
  <si>
    <t>360</t>
  </si>
  <si>
    <t>Seggiano</t>
  </si>
  <si>
    <t>Nel 1787 il territorio venne diviso tra Castel del Piano e Cinigiano, mentre nel 1920 il comune venne ricostituito staccandolo dal comune di Castel del Piano</t>
  </si>
  <si>
    <t>362</t>
  </si>
  <si>
    <t>Serravalle Pistoiese</t>
  </si>
  <si>
    <t>363</t>
  </si>
  <si>
    <t>361</t>
  </si>
  <si>
    <t>Seravezza</t>
  </si>
  <si>
    <t>364</t>
  </si>
  <si>
    <t>365</t>
  </si>
  <si>
    <t>Sesto</t>
  </si>
  <si>
    <t>366</t>
  </si>
  <si>
    <t>367</t>
  </si>
  <si>
    <t>Fino al 1909 il comune di Siena comprendeva soltanto la parte urbana dell'attuale comune; la parte extraurbana era divisa tra i 2 comuni di Masse di Città e Masse di San Martino, in seguito riuniti a formare il comune di Masse di Siena</t>
  </si>
  <si>
    <t>368</t>
  </si>
  <si>
    <t>351</t>
  </si>
  <si>
    <t>352</t>
  </si>
  <si>
    <t>Santo Stefano</t>
  </si>
  <si>
    <t>369</t>
  </si>
  <si>
    <t>Sillano</t>
  </si>
  <si>
    <t>370</t>
  </si>
  <si>
    <t>371</t>
  </si>
  <si>
    <t>372</t>
  </si>
  <si>
    <t>Comune passato alla provincia di Forlì nel 1923 e in seguito soppresso (aggregato a Sarsina)</t>
  </si>
  <si>
    <t>373</t>
  </si>
  <si>
    <t>Sovicille</t>
  </si>
  <si>
    <t>374</t>
  </si>
  <si>
    <t>375</t>
  </si>
  <si>
    <t>376</t>
  </si>
  <si>
    <t>377</t>
  </si>
  <si>
    <t>378</t>
  </si>
  <si>
    <t>379</t>
  </si>
  <si>
    <t>Tavarnelle Val di Pesa</t>
  </si>
  <si>
    <t>Tavernelle</t>
  </si>
  <si>
    <t>Il comune di Tavernelle al momento della sua ricostituzione venne staccato dal comune di Barberino Val d'Elsa</t>
  </si>
  <si>
    <t>380</t>
  </si>
  <si>
    <t>383</t>
  </si>
  <si>
    <t>Terranuova Bracciolini</t>
  </si>
  <si>
    <t>384</t>
  </si>
  <si>
    <t>381</t>
  </si>
  <si>
    <t>Terra del Sole e Castrocaro</t>
  </si>
  <si>
    <t>382</t>
  </si>
  <si>
    <t>385</t>
  </si>
  <si>
    <t>Terrarossa</t>
  </si>
  <si>
    <t>Territorio diviso tra i comuni di Tresana e Licciana (poi Licciana Nardi)</t>
  </si>
  <si>
    <t>386</t>
  </si>
  <si>
    <t>387</t>
  </si>
  <si>
    <t>Quarrata</t>
  </si>
  <si>
    <t>388</t>
  </si>
  <si>
    <t>Torrita di Siena</t>
  </si>
  <si>
    <t>389</t>
  </si>
  <si>
    <t>390</t>
  </si>
  <si>
    <t>Trassilico</t>
  </si>
  <si>
    <t>Fabbriche di Vallico</t>
  </si>
  <si>
    <t>391</t>
  </si>
  <si>
    <t>392</t>
  </si>
  <si>
    <t>393</t>
  </si>
  <si>
    <t>Tresana</t>
  </si>
  <si>
    <t>394</t>
  </si>
  <si>
    <t>Treschietto</t>
  </si>
  <si>
    <t>Territorio aggregato al comune di Bagnone</t>
  </si>
  <si>
    <t>395</t>
  </si>
  <si>
    <t>396</t>
  </si>
  <si>
    <t>Vagli Sotto</t>
  </si>
  <si>
    <t>397</t>
  </si>
  <si>
    <t>398</t>
  </si>
  <si>
    <t>Varano</t>
  </si>
  <si>
    <t>Territorio aggregato al comune di Licciana</t>
  </si>
  <si>
    <t>399</t>
  </si>
  <si>
    <t>400</t>
  </si>
  <si>
    <t>Territorio aggregato al comune di Pescia</t>
  </si>
  <si>
    <t>401</t>
  </si>
  <si>
    <t>Vergemoli</t>
  </si>
  <si>
    <t>402</t>
  </si>
  <si>
    <t>403</t>
  </si>
  <si>
    <t>404</t>
  </si>
  <si>
    <t>Viareggio</t>
  </si>
  <si>
    <t>405</t>
  </si>
  <si>
    <t>406</t>
  </si>
  <si>
    <t>407</t>
  </si>
  <si>
    <t>Villa Basilica</t>
  </si>
  <si>
    <t>408</t>
  </si>
  <si>
    <t>Villa Collemandina</t>
  </si>
  <si>
    <t>409</t>
  </si>
  <si>
    <t>Villafranca</t>
  </si>
  <si>
    <t>Villafranca in Lunigiana</t>
  </si>
  <si>
    <t>410</t>
  </si>
  <si>
    <t>411</t>
  </si>
  <si>
    <t>412</t>
  </si>
  <si>
    <t>210</t>
  </si>
  <si>
    <t>292</t>
  </si>
  <si>
    <t>Porto Azzurro</t>
  </si>
  <si>
    <t>Assunse per un periodo in nome di Longone</t>
  </si>
  <si>
    <t>178</t>
  </si>
  <si>
    <t>Longone</t>
  </si>
  <si>
    <t>Nome temporaneamente assunto (1815 - 1873) dal comune di Porto Longone)</t>
  </si>
  <si>
    <t>187</t>
  </si>
  <si>
    <t>Marciana</t>
  </si>
  <si>
    <t>188</t>
  </si>
  <si>
    <t>Marciana Marina</t>
  </si>
  <si>
    <t>293</t>
  </si>
  <si>
    <t>Comprende l'isola di Montecristo</t>
  </si>
  <si>
    <t>309</t>
  </si>
  <si>
    <t>Rio nell'Elba</t>
  </si>
  <si>
    <t>310</t>
  </si>
  <si>
    <t>Rio Marina</t>
  </si>
  <si>
    <t>Territorio staccato dal comune di Rio nell'Elba</t>
  </si>
  <si>
    <t>Comprende l'isola di Palmaiola</t>
  </si>
  <si>
    <t>311</t>
  </si>
  <si>
    <t>Comprende l'isola di Cerboli</t>
  </si>
  <si>
    <t>313</t>
  </si>
  <si>
    <t>413</t>
  </si>
  <si>
    <t>Zeri</t>
  </si>
  <si>
    <t>Territorio staccato dal comune di Pontremoli nell'ambito della riorganizzazione amministrativa del periodo francese</t>
  </si>
  <si>
    <t>414</t>
  </si>
  <si>
    <t>Larciano</t>
  </si>
  <si>
    <t>Territorio staccato dal comune di Lamporecchio</t>
  </si>
  <si>
    <t>415</t>
  </si>
  <si>
    <t>Molazzana</t>
  </si>
  <si>
    <t>Comunità senza formattazioni</t>
  </si>
  <si>
    <t>ID_Biagioli</t>
  </si>
  <si>
    <t>Sem_vitato</t>
  </si>
  <si>
    <t>Sem_vit_oliv</t>
  </si>
  <si>
    <t>Sem_nudo</t>
  </si>
  <si>
    <t>Sodo</t>
  </si>
  <si>
    <t>Diversi</t>
  </si>
  <si>
    <t>Acque_strade</t>
  </si>
  <si>
    <t>Sup_totale</t>
  </si>
</sst>
</file>

<file path=xl/styles.xml><?xml version="1.0" encoding="utf-8"?>
<styleSheet xmlns="http://schemas.openxmlformats.org/spreadsheetml/2006/main">
  <numFmts count="1">
    <numFmt numFmtId="0" formatCode="General"/>
  </numFmts>
  <fonts count="10">
    <font>
      <sz val="10"/>
      <color indexed="8"/>
      <name val="Arial"/>
    </font>
    <font>
      <sz val="12"/>
      <color indexed="8"/>
      <name val="Arial"/>
    </font>
    <font>
      <sz val="14"/>
      <color indexed="8"/>
      <name val="Arial"/>
    </font>
    <font>
      <sz val="12"/>
      <color indexed="8"/>
      <name val="Helvetica Neue"/>
    </font>
    <font>
      <u val="single"/>
      <sz val="12"/>
      <color indexed="11"/>
      <name val="Arial"/>
    </font>
    <font>
      <sz val="15"/>
      <color indexed="8"/>
      <name val="Calibri"/>
    </font>
    <font>
      <b val="1"/>
      <i val="1"/>
      <sz val="10"/>
      <color indexed="8"/>
      <name val="Arial"/>
    </font>
    <font>
      <u val="single"/>
      <sz val="10"/>
      <color indexed="8"/>
      <name val="Arial"/>
    </font>
    <font>
      <sz val="11"/>
      <color indexed="8"/>
      <name val="Helvetica Neue"/>
    </font>
    <font>
      <b val="1"/>
      <sz val="10"/>
      <color indexed="8"/>
      <name val="Arial"/>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49">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medium">
        <color indexed="8"/>
      </bottom>
      <diagonal/>
    </border>
    <border>
      <left style="thin">
        <color indexed="13"/>
      </left>
      <right style="medium">
        <color indexed="8"/>
      </right>
      <top style="thin">
        <color indexed="13"/>
      </top>
      <bottom style="thin">
        <color indexed="13"/>
      </bottom>
      <diagonal/>
    </border>
    <border>
      <left style="medium">
        <color indexed="8"/>
      </left>
      <right style="thin">
        <color indexed="13"/>
      </right>
      <top style="medium">
        <color indexed="8"/>
      </top>
      <bottom style="medium">
        <color indexed="8"/>
      </bottom>
      <diagonal/>
    </border>
    <border>
      <left style="thin">
        <color indexed="13"/>
      </left>
      <right style="thin">
        <color indexed="13"/>
      </right>
      <top style="medium">
        <color indexed="8"/>
      </top>
      <bottom style="medium">
        <color indexed="8"/>
      </bottom>
      <diagonal/>
    </border>
    <border>
      <left style="thin">
        <color indexed="13"/>
      </left>
      <right style="medium">
        <color indexed="8"/>
      </right>
      <top style="medium">
        <color indexed="8"/>
      </top>
      <bottom style="medium">
        <color indexed="8"/>
      </bottom>
      <diagonal/>
    </border>
    <border>
      <left style="medium">
        <color indexed="8"/>
      </left>
      <right style="medium">
        <color indexed="8"/>
      </right>
      <top style="thin">
        <color indexed="13"/>
      </top>
      <bottom style="thin">
        <color indexed="13"/>
      </bottom>
      <diagonal/>
    </border>
    <border>
      <left style="medium">
        <color indexed="8"/>
      </left>
      <right style="thin">
        <color indexed="13"/>
      </right>
      <top style="thin">
        <color indexed="13"/>
      </top>
      <bottom style="thin">
        <color indexed="13"/>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3"/>
      </left>
      <right style="thin">
        <color indexed="13"/>
      </right>
      <top style="medium">
        <color indexed="8"/>
      </top>
      <bottom style="thin">
        <color indexed="13"/>
      </bottom>
      <diagonal/>
    </border>
    <border>
      <left style="thin">
        <color indexed="13"/>
      </left>
      <right style="thin">
        <color indexed="13"/>
      </right>
      <top style="thin">
        <color indexed="13"/>
      </top>
      <bottom/>
      <diagonal/>
    </border>
    <border>
      <left style="thin">
        <color indexed="13"/>
      </left>
      <right/>
      <top style="thin">
        <color indexed="13"/>
      </top>
      <bottom style="thin">
        <color indexed="13"/>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style="thin">
        <color indexed="13"/>
      </right>
      <top style="medium">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thin">
        <color indexed="8"/>
      </top>
      <bottom style="thick">
        <color indexed="8"/>
      </bottom>
      <diagonal/>
    </border>
    <border>
      <left style="thick">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ck">
        <color indexed="8"/>
      </left>
      <right style="medium">
        <color indexed="8"/>
      </right>
      <top style="thin">
        <color indexed="13"/>
      </top>
      <bottom style="thin">
        <color indexed="13"/>
      </bottom>
      <diagonal/>
    </border>
    <border>
      <left style="thick">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style="thin">
        <color indexed="13"/>
      </left>
      <right style="thin">
        <color indexed="13"/>
      </right>
      <top style="thick">
        <color indexed="8"/>
      </top>
      <bottom style="thin">
        <color indexed="8"/>
      </bottom>
      <diagonal/>
    </border>
    <border>
      <left style="thin">
        <color indexed="13"/>
      </left>
      <right style="thin">
        <color indexed="13"/>
      </right>
      <top style="thin">
        <color indexed="8"/>
      </top>
      <bottom style="medium">
        <color indexed="8"/>
      </bottom>
      <diagonal/>
    </border>
    <border>
      <left style="thin">
        <color indexed="13"/>
      </left>
      <right style="thin">
        <color indexed="13"/>
      </right>
      <top style="thin">
        <color indexed="13"/>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n">
        <color indexed="8"/>
      </left>
      <right style="thin">
        <color indexed="8"/>
      </right>
      <top style="medium">
        <color indexed="8"/>
      </top>
      <bottom style="medium">
        <color indexed="8"/>
      </bottom>
      <diagonal/>
    </border>
    <border>
      <left style="thin">
        <color indexed="13"/>
      </left>
      <right style="thin">
        <color indexed="13"/>
      </right>
      <top style="thick">
        <color indexed="8"/>
      </top>
      <bottom style="thick">
        <color indexed="8"/>
      </bottom>
      <diagonal/>
    </border>
    <border>
      <left style="thin">
        <color indexed="8"/>
      </left>
      <right style="thin">
        <color indexed="8"/>
      </right>
      <top style="thick">
        <color indexed="8"/>
      </top>
      <bottom style="thin">
        <color indexed="8"/>
      </bottom>
      <diagonal/>
    </border>
    <border>
      <left style="thin">
        <color indexed="8"/>
      </left>
      <right style="thin">
        <color indexed="8"/>
      </right>
      <top style="thin">
        <color indexed="8"/>
      </top>
      <bottom style="thick">
        <color indexed="8"/>
      </bottom>
      <diagonal/>
    </border>
    <border>
      <left style="thin">
        <color indexed="13"/>
      </left>
      <right style="thin">
        <color indexed="13"/>
      </right>
      <top style="thick">
        <color indexed="8"/>
      </top>
      <bottom style="thin">
        <color indexed="13"/>
      </bottom>
      <diagonal/>
    </border>
  </borders>
  <cellStyleXfs count="1">
    <xf numFmtId="0" fontId="0" applyNumberFormat="0" applyFont="1" applyFill="0" applyBorder="0" applyAlignment="1" applyProtection="0">
      <alignment vertical="bottom"/>
    </xf>
  </cellStyleXfs>
  <cellXfs count="160">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fillId="4" borderId="1" applyNumberFormat="0" applyFont="1" applyFill="1" applyBorder="1" applyAlignment="1" applyProtection="0">
      <alignment vertical="bottom"/>
    </xf>
    <xf numFmtId="0" fontId="0" fillId="4" borderId="2" applyNumberFormat="0" applyFont="1" applyFill="1" applyBorder="1" applyAlignment="1" applyProtection="0">
      <alignment vertical="bottom"/>
    </xf>
    <xf numFmtId="0" fontId="0" borderId="2" applyNumberFormat="0" applyFont="1" applyFill="0" applyBorder="1" applyAlignment="1" applyProtection="0">
      <alignment vertical="bottom"/>
    </xf>
    <xf numFmtId="0" fontId="0" borderId="1" applyNumberFormat="0" applyFont="1" applyFill="0" applyBorder="1" applyAlignment="1" applyProtection="0">
      <alignment vertical="bottom"/>
    </xf>
    <xf numFmtId="0" fontId="0" fillId="4" borderId="3" applyNumberFormat="0" applyFont="1" applyFill="1" applyBorder="1" applyAlignment="1" applyProtection="0">
      <alignment vertical="bottom"/>
    </xf>
    <xf numFmtId="49" fontId="6" fillId="4" borderId="4" applyNumberFormat="1" applyFont="1" applyFill="1" applyBorder="1" applyAlignment="1" applyProtection="0">
      <alignment horizontal="center" vertical="bottom"/>
    </xf>
    <xf numFmtId="0" fontId="6" fillId="4" borderId="5" applyNumberFormat="0" applyFont="1" applyFill="1" applyBorder="1" applyAlignment="1" applyProtection="0">
      <alignment horizontal="center" vertical="bottom"/>
    </xf>
    <xf numFmtId="0" fontId="6" borderId="5" applyNumberFormat="0" applyFont="1" applyFill="0" applyBorder="1" applyAlignment="1" applyProtection="0">
      <alignment horizontal="center" vertical="bottom"/>
    </xf>
    <xf numFmtId="0" fontId="6" fillId="4" borderId="6" applyNumberFormat="0" applyFont="1" applyFill="1" applyBorder="1" applyAlignment="1" applyProtection="0">
      <alignment horizontal="center" vertical="bottom"/>
    </xf>
    <xf numFmtId="0" fontId="0" borderId="7" applyNumberFormat="0" applyFont="1" applyFill="0" applyBorder="1" applyAlignment="1" applyProtection="0">
      <alignment vertical="bottom"/>
    </xf>
    <xf numFmtId="0" fontId="0" fillId="4" borderId="7" applyNumberFormat="0" applyFont="1" applyFill="1" applyBorder="1" applyAlignment="1" applyProtection="0">
      <alignment vertical="bottom"/>
    </xf>
    <xf numFmtId="0" fontId="0" borderId="8" applyNumberFormat="0" applyFont="1" applyFill="0" applyBorder="1" applyAlignment="1" applyProtection="0">
      <alignment vertical="bottom"/>
    </xf>
    <xf numFmtId="0" fontId="0" fillId="4" borderId="9" applyNumberFormat="1" applyFont="1" applyFill="1" applyBorder="1" applyAlignment="1" applyProtection="0">
      <alignment horizontal="center" vertical="center" wrapText="1"/>
    </xf>
    <xf numFmtId="0" fontId="0" fillId="4" borderId="10" applyNumberFormat="1" applyFont="1" applyFill="1" applyBorder="1" applyAlignment="1" applyProtection="0">
      <alignment horizontal="center" vertical="center" wrapText="1"/>
    </xf>
    <xf numFmtId="0" fontId="0" fillId="4" borderId="10" applyNumberFormat="0" applyFont="1" applyFill="1" applyBorder="1" applyAlignment="1" applyProtection="0">
      <alignment horizontal="center" vertical="center" wrapText="1"/>
    </xf>
    <xf numFmtId="0" fontId="0" fillId="4" borderId="11" applyNumberFormat="0" applyFont="1" applyFill="1" applyBorder="1" applyAlignment="1" applyProtection="0">
      <alignment horizontal="center" vertical="center" wrapText="1"/>
    </xf>
    <xf numFmtId="49" fontId="0" fillId="4" borderId="12" applyNumberFormat="1" applyFont="1" applyFill="1" applyBorder="1" applyAlignment="1" applyProtection="0">
      <alignment horizontal="center" vertical="center" wrapText="1"/>
    </xf>
    <xf numFmtId="49" fontId="7" fillId="4" borderId="13" applyNumberFormat="1" applyFont="1" applyFill="1" applyBorder="1" applyAlignment="1" applyProtection="0">
      <alignment horizontal="center" vertical="center"/>
    </xf>
    <xf numFmtId="49" fontId="0" fillId="4" borderId="14" applyNumberFormat="1" applyFont="1" applyFill="1" applyBorder="1" applyAlignment="1" applyProtection="0">
      <alignment horizontal="center" vertical="center" wrapText="1"/>
    </xf>
    <xf numFmtId="49" fontId="0" fillId="4" borderId="15" applyNumberFormat="1" applyFont="1" applyFill="1" applyBorder="1" applyAlignment="1" applyProtection="0">
      <alignment horizontal="center" vertical="center" wrapText="1"/>
    </xf>
    <xf numFmtId="49" fontId="0" fillId="4" borderId="16" applyNumberFormat="1" applyFont="1" applyFill="1" applyBorder="1" applyAlignment="1" applyProtection="0">
      <alignment horizontal="center" vertical="center" wrapText="1"/>
    </xf>
    <xf numFmtId="0" fontId="0" fillId="4" borderId="17" applyNumberFormat="0" applyFont="1" applyFill="1" applyBorder="1" applyAlignment="1" applyProtection="0">
      <alignment horizontal="center" vertical="center" wrapText="1"/>
    </xf>
    <xf numFmtId="0" fontId="7" fillId="4" borderId="17" applyNumberFormat="0" applyFont="1" applyFill="1" applyBorder="1" applyAlignment="1" applyProtection="0">
      <alignment horizontal="center" vertical="center"/>
    </xf>
    <xf numFmtId="49" fontId="7" fillId="4" borderId="1" applyNumberFormat="1" applyFont="1" applyFill="1" applyBorder="1" applyAlignment="1" applyProtection="0">
      <alignment vertical="bottom"/>
    </xf>
    <xf numFmtId="0" fontId="7" fillId="4" borderId="1" applyNumberFormat="0" applyFont="1" applyFill="1" applyBorder="1" applyAlignment="1" applyProtection="0">
      <alignment horizontal="center" vertical="center"/>
    </xf>
    <xf numFmtId="0" fontId="0" fillId="4" borderId="1" applyNumberFormat="0" applyFont="1" applyFill="1" applyBorder="1" applyAlignment="1" applyProtection="0">
      <alignment horizontal="center" vertical="center" wrapText="1"/>
    </xf>
    <xf numFmtId="0" fontId="0" fillId="4" borderId="2" applyNumberFormat="0" applyFont="1" applyFill="1" applyBorder="1" applyAlignment="1" applyProtection="0">
      <alignment horizontal="center" vertical="center" wrapText="1"/>
    </xf>
    <xf numFmtId="0" fontId="7" fillId="4" borderId="2" applyNumberFormat="0" applyFont="1" applyFill="1" applyBorder="1" applyAlignment="1" applyProtection="0">
      <alignment horizontal="center" vertical="center"/>
    </xf>
    <xf numFmtId="49" fontId="0" fillId="4" borderId="4" applyNumberFormat="1" applyFont="1" applyFill="1" applyBorder="1" applyAlignment="1" applyProtection="0">
      <alignment horizontal="center" vertical="center" wrapText="1"/>
    </xf>
    <xf numFmtId="0" fontId="0" fillId="4" borderId="6" applyNumberFormat="0" applyFont="1" applyFill="1" applyBorder="1" applyAlignment="1" applyProtection="0">
      <alignment horizontal="center" vertical="center" wrapText="1"/>
    </xf>
    <xf numFmtId="0" fontId="0" fillId="4" borderId="8" applyNumberFormat="0" applyFont="1" applyFill="1" applyBorder="1" applyAlignment="1" applyProtection="0">
      <alignment vertical="bottom"/>
    </xf>
    <xf numFmtId="0" fontId="0" fillId="4" borderId="17" applyNumberFormat="0" applyFont="1" applyFill="1" applyBorder="1" applyAlignment="1" applyProtection="0">
      <alignment vertical="bottom"/>
    </xf>
    <xf numFmtId="0" fontId="0" fillId="4" borderId="1" applyNumberFormat="1" applyFont="1" applyFill="1" applyBorder="1" applyAlignment="1" applyProtection="0">
      <alignment horizontal="center" vertical="bottom"/>
    </xf>
    <xf numFmtId="49" fontId="0" fillId="4" borderId="1" applyNumberFormat="1" applyFont="1" applyFill="1" applyBorder="1" applyAlignment="1" applyProtection="0">
      <alignment vertical="bottom"/>
    </xf>
    <xf numFmtId="2" fontId="0" fillId="4" borderId="1" applyNumberFormat="1" applyFont="1" applyFill="1" applyBorder="1" applyAlignment="1" applyProtection="0">
      <alignment vertical="bottom"/>
    </xf>
    <xf numFmtId="2" fontId="0" borderId="1" applyNumberFormat="1" applyFont="1" applyFill="0" applyBorder="1" applyAlignment="1" applyProtection="0">
      <alignment vertical="bottom"/>
    </xf>
    <xf numFmtId="2" fontId="0" fillId="4" borderId="18" applyNumberFormat="1" applyFont="1" applyFill="1" applyBorder="1" applyAlignment="1" applyProtection="0">
      <alignment vertical="bottom"/>
    </xf>
    <xf numFmtId="2" fontId="0" borderId="19" applyNumberFormat="1" applyFont="1" applyFill="0" applyBorder="1" applyAlignment="1" applyProtection="0">
      <alignment vertical="bottom"/>
    </xf>
    <xf numFmtId="2" fontId="0" fillId="5" borderId="20" applyNumberFormat="1" applyFont="1" applyFill="1" applyBorder="1" applyAlignment="1" applyProtection="0">
      <alignment vertical="bottom"/>
    </xf>
    <xf numFmtId="2" fontId="0" borderId="21" applyNumberFormat="1" applyFont="1" applyFill="0" applyBorder="1" applyAlignment="1" applyProtection="0">
      <alignment vertical="bottom"/>
    </xf>
    <xf numFmtId="2" fontId="0" fillId="4" borderId="22" applyNumberFormat="1" applyFont="1" applyFill="1" applyBorder="1" applyAlignment="1" applyProtection="0">
      <alignment vertical="bottom"/>
    </xf>
    <xf numFmtId="0" fontId="0" applyNumberFormat="1" applyFont="1" applyFill="0" applyBorder="0" applyAlignment="1" applyProtection="0">
      <alignment vertical="bottom"/>
    </xf>
    <xf numFmtId="0" fontId="6" fillId="4" borderId="8" applyNumberFormat="0" applyFont="1" applyFill="1" applyBorder="1" applyAlignment="1" applyProtection="0">
      <alignment horizontal="center" vertical="bottom"/>
    </xf>
    <xf numFmtId="0" fontId="6" borderId="6" applyNumberFormat="0" applyFont="1" applyFill="0" applyBorder="1" applyAlignment="1" applyProtection="0">
      <alignment horizontal="center" vertical="bottom"/>
    </xf>
    <xf numFmtId="0" fontId="0" fillId="4" borderId="2" applyNumberFormat="0" applyFont="1" applyFill="1" applyBorder="1" applyAlignment="1" applyProtection="0">
      <alignment horizontal="center" vertical="bottom"/>
    </xf>
    <xf numFmtId="0" fontId="0" fillId="4" borderId="3" applyNumberFormat="0" applyFont="1" applyFill="1" applyBorder="1" applyAlignment="1" applyProtection="0">
      <alignment horizontal="center" vertical="center"/>
    </xf>
    <xf numFmtId="0" fontId="0" fillId="4" borderId="8" applyNumberFormat="0" applyFont="1" applyFill="1" applyBorder="1" applyAlignment="1" applyProtection="0">
      <alignment horizontal="center" vertical="center" wrapText="1"/>
    </xf>
    <xf numFmtId="0" fontId="0" fillId="4" borderId="7" applyNumberFormat="0" applyFont="1" applyFill="1" applyBorder="1" applyAlignment="1" applyProtection="0">
      <alignment horizontal="center" vertical="center"/>
    </xf>
    <xf numFmtId="0" fontId="0" fillId="4" borderId="23" applyNumberFormat="0" applyFont="1" applyFill="1" applyBorder="1" applyAlignment="1" applyProtection="0">
      <alignment horizontal="center" vertical="center" wrapText="1"/>
    </xf>
    <xf numFmtId="0" fontId="7" fillId="4" borderId="23" applyNumberFormat="0" applyFont="1" applyFill="1" applyBorder="1" applyAlignment="1" applyProtection="0">
      <alignment horizontal="center" vertical="center"/>
    </xf>
    <xf numFmtId="0" fontId="0" fillId="4" borderId="1" applyNumberFormat="0" applyFont="1" applyFill="1" applyBorder="1" applyAlignment="1" applyProtection="0">
      <alignment horizontal="center" vertical="center"/>
    </xf>
    <xf numFmtId="49" fontId="9" fillId="6" borderId="24" applyNumberFormat="1" applyFont="1" applyFill="1" applyBorder="1" applyAlignment="1" applyProtection="0">
      <alignment horizontal="center" vertical="bottom"/>
    </xf>
    <xf numFmtId="0" fontId="9" fillId="6" borderId="25" applyNumberFormat="0" applyFont="1" applyFill="1" applyBorder="1" applyAlignment="1" applyProtection="0">
      <alignment horizontal="center" vertical="bottom"/>
    </xf>
    <xf numFmtId="0" fontId="0" fillId="4" borderId="26" applyNumberFormat="0" applyFont="1" applyFill="1" applyBorder="1" applyAlignment="1" applyProtection="0">
      <alignment vertical="bottom"/>
    </xf>
    <xf numFmtId="0" fontId="0" fillId="4" borderId="27" applyNumberFormat="0" applyFont="1" applyFill="1" applyBorder="1" applyAlignment="1" applyProtection="0">
      <alignment horizontal="center" vertical="center" wrapText="1"/>
    </xf>
    <xf numFmtId="0" fontId="7" fillId="4" borderId="27" applyNumberFormat="0" applyFont="1" applyFill="1" applyBorder="1" applyAlignment="1" applyProtection="0">
      <alignment horizontal="center" vertical="center"/>
    </xf>
    <xf numFmtId="0" fontId="0" fillId="4" borderId="28" applyNumberFormat="1" applyFont="1" applyFill="1" applyBorder="1" applyAlignment="1" applyProtection="0">
      <alignment horizontal="center" vertical="bottom"/>
    </xf>
    <xf numFmtId="49" fontId="0" fillId="4" borderId="29" applyNumberFormat="1" applyFont="1" applyFill="1" applyBorder="1" applyAlignment="1" applyProtection="0">
      <alignment vertical="bottom"/>
    </xf>
    <xf numFmtId="0" fontId="0" fillId="4" borderId="30" applyNumberFormat="0" applyFont="1" applyFill="1" applyBorder="1" applyAlignment="1" applyProtection="0">
      <alignment vertical="bottom"/>
    </xf>
    <xf numFmtId="2" fontId="0" fillId="4" borderId="9" applyNumberFormat="1" applyFont="1" applyFill="1" applyBorder="1" applyAlignment="1" applyProtection="0">
      <alignment vertical="bottom"/>
    </xf>
    <xf numFmtId="2" fontId="0" fillId="4" borderId="10" applyNumberFormat="1" applyFont="1" applyFill="1" applyBorder="1" applyAlignment="1" applyProtection="0">
      <alignment vertical="bottom"/>
    </xf>
    <xf numFmtId="2" fontId="0" borderId="10" applyNumberFormat="1" applyFont="1" applyFill="0" applyBorder="1" applyAlignment="1" applyProtection="0">
      <alignment vertical="bottom"/>
    </xf>
    <xf numFmtId="2" fontId="0" fillId="4" borderId="11" applyNumberFormat="1" applyFont="1" applyFill="1" applyBorder="1" applyAlignment="1" applyProtection="0">
      <alignment vertical="bottom"/>
    </xf>
    <xf numFmtId="2" fontId="0" fillId="4" borderId="8" applyNumberFormat="1" applyFont="1" applyFill="1" applyBorder="1" applyAlignment="1" applyProtection="0">
      <alignment vertical="bottom"/>
    </xf>
    <xf numFmtId="2" fontId="0" borderId="11" applyNumberFormat="1" applyFont="1" applyFill="0" applyBorder="1" applyAlignment="1" applyProtection="0">
      <alignment vertical="bottom"/>
    </xf>
    <xf numFmtId="2" fontId="0" fillId="4" borderId="3" applyNumberFormat="1" applyFont="1" applyFill="1" applyBorder="1" applyAlignment="1" applyProtection="0">
      <alignment vertical="bottom"/>
    </xf>
    <xf numFmtId="0" fontId="0" fillId="4" borderId="31" applyNumberFormat="1" applyFont="1" applyFill="1" applyBorder="1" applyAlignment="1" applyProtection="0">
      <alignment horizontal="center" vertical="bottom"/>
    </xf>
    <xf numFmtId="49" fontId="0" fillId="4" borderId="32" applyNumberFormat="1" applyFont="1" applyFill="1" applyBorder="1" applyAlignment="1" applyProtection="0">
      <alignment vertical="bottom"/>
    </xf>
    <xf numFmtId="2" fontId="0" fillId="4" borderId="33" applyNumberFormat="1" applyFont="1" applyFill="1" applyBorder="1" applyAlignment="1" applyProtection="0">
      <alignment vertical="bottom"/>
    </xf>
    <xf numFmtId="2" fontId="0" fillId="4" borderId="34" applyNumberFormat="1" applyFont="1" applyFill="1" applyBorder="1" applyAlignment="1" applyProtection="0">
      <alignment vertical="bottom"/>
    </xf>
    <xf numFmtId="2" fontId="0" borderId="34" applyNumberFormat="1" applyFont="1" applyFill="0" applyBorder="1" applyAlignment="1" applyProtection="0">
      <alignment vertical="bottom"/>
    </xf>
    <xf numFmtId="2" fontId="0" fillId="4" borderId="35" applyNumberFormat="1" applyFont="1" applyFill="1" applyBorder="1" applyAlignment="1" applyProtection="0">
      <alignment vertical="bottom"/>
    </xf>
    <xf numFmtId="2" fontId="0" borderId="35" applyNumberFormat="1" applyFont="1" applyFill="0" applyBorder="1" applyAlignment="1" applyProtection="0">
      <alignment vertical="bottom"/>
    </xf>
    <xf numFmtId="2" fontId="0" fillId="5" borderId="34" applyNumberFormat="1" applyFont="1" applyFill="1" applyBorder="1" applyAlignment="1" applyProtection="0">
      <alignment vertical="bottom"/>
    </xf>
    <xf numFmtId="0" fontId="0" fillId="4" borderId="36" applyNumberFormat="1" applyFont="1" applyFill="1" applyBorder="1" applyAlignment="1" applyProtection="0">
      <alignment horizontal="center" vertical="bottom"/>
    </xf>
    <xf numFmtId="49" fontId="0" fillId="4" borderId="37" applyNumberFormat="1" applyFont="1" applyFill="1" applyBorder="1" applyAlignment="1" applyProtection="0">
      <alignment vertical="bottom"/>
    </xf>
    <xf numFmtId="2" fontId="0" fillId="4" borderId="14" applyNumberFormat="1" applyFont="1" applyFill="1" applyBorder="1" applyAlignment="1" applyProtection="0">
      <alignment vertical="bottom"/>
    </xf>
    <xf numFmtId="2" fontId="0" fillId="4" borderId="15" applyNumberFormat="1" applyFont="1" applyFill="1" applyBorder="1" applyAlignment="1" applyProtection="0">
      <alignment vertical="bottom"/>
    </xf>
    <xf numFmtId="2" fontId="0" borderId="15" applyNumberFormat="1" applyFont="1" applyFill="0" applyBorder="1" applyAlignment="1" applyProtection="0">
      <alignment vertical="bottom"/>
    </xf>
    <xf numFmtId="2" fontId="0" fillId="4" borderId="16" applyNumberFormat="1" applyFont="1" applyFill="1" applyBorder="1" applyAlignment="1" applyProtection="0">
      <alignment vertical="bottom"/>
    </xf>
    <xf numFmtId="2" fontId="0" borderId="16" applyNumberFormat="1" applyFont="1" applyFill="0" applyBorder="1" applyAlignment="1" applyProtection="0">
      <alignment vertical="bottom"/>
    </xf>
    <xf numFmtId="0" fontId="0" fillId="4" borderId="38" applyNumberFormat="0" applyFont="1" applyFill="1" applyBorder="1" applyAlignment="1" applyProtection="0">
      <alignment vertical="bottom"/>
    </xf>
    <xf numFmtId="0" fontId="0" borderId="17" applyNumberFormat="0" applyFont="1" applyFill="0" applyBorder="1" applyAlignment="1" applyProtection="0">
      <alignment vertical="bottom"/>
    </xf>
    <xf numFmtId="0" fontId="0" fillId="4" borderId="39" applyNumberFormat="0" applyFont="1" applyFill="1" applyBorder="1" applyAlignment="1" applyProtection="0">
      <alignment vertical="center" wrapText="1"/>
    </xf>
    <xf numFmtId="0" fontId="7" fillId="4" borderId="39" applyNumberFormat="0" applyFont="1" applyFill="1" applyBorder="1" applyAlignment="1" applyProtection="0">
      <alignment horizontal="center" vertical="center"/>
    </xf>
    <xf numFmtId="0" fontId="0" fillId="4" borderId="9" applyNumberFormat="1" applyFont="1" applyFill="1" applyBorder="1" applyAlignment="1" applyProtection="0">
      <alignment horizontal="center" vertical="bottom"/>
    </xf>
    <xf numFmtId="49" fontId="0" fillId="4" borderId="11" applyNumberFormat="1" applyFont="1" applyFill="1" applyBorder="1" applyAlignment="1" applyProtection="0">
      <alignment vertical="bottom"/>
    </xf>
    <xf numFmtId="0" fontId="0" fillId="4" borderId="33" applyNumberFormat="1" applyFont="1" applyFill="1" applyBorder="1" applyAlignment="1" applyProtection="0">
      <alignment horizontal="center" vertical="bottom"/>
    </xf>
    <xf numFmtId="49" fontId="0" fillId="4" borderId="35" applyNumberFormat="1" applyFont="1" applyFill="1" applyBorder="1" applyAlignment="1" applyProtection="0">
      <alignment vertical="bottom"/>
    </xf>
    <xf numFmtId="0" fontId="0" fillId="4" borderId="14" applyNumberFormat="1" applyFont="1" applyFill="1" applyBorder="1" applyAlignment="1" applyProtection="0">
      <alignment horizontal="center" vertical="bottom"/>
    </xf>
    <xf numFmtId="49" fontId="0" fillId="4" borderId="16" applyNumberFormat="1" applyFont="1" applyFill="1" applyBorder="1" applyAlignment="1" applyProtection="0">
      <alignment vertical="bottom"/>
    </xf>
    <xf numFmtId="0" fontId="0" fillId="4" borderId="23" applyNumberFormat="0" applyFont="1" applyFill="1" applyBorder="1" applyAlignment="1" applyProtection="0">
      <alignment horizontal="center" vertical="bottom"/>
    </xf>
    <xf numFmtId="0" fontId="0" fillId="4" borderId="23" applyNumberFormat="0" applyFont="1" applyFill="1" applyBorder="1" applyAlignment="1" applyProtection="0">
      <alignment vertical="bottom"/>
    </xf>
    <xf numFmtId="0" fontId="0" fillId="4" borderId="39" applyNumberFormat="0" applyFont="1" applyFill="1" applyBorder="1" applyAlignment="1" applyProtection="0">
      <alignment horizontal="center" vertical="center" wrapText="1"/>
    </xf>
    <xf numFmtId="0" fontId="0" fillId="4" borderId="17" applyNumberFormat="0" applyFont="1" applyFill="1" applyBorder="1" applyAlignment="1" applyProtection="0">
      <alignment horizontal="center" vertical="bottom"/>
    </xf>
    <xf numFmtId="0" fontId="0" fillId="4" borderId="1" applyNumberFormat="0" applyFont="1" applyFill="1" applyBorder="1" applyAlignment="1" applyProtection="0">
      <alignment horizontal="center" vertical="bottom"/>
    </xf>
    <xf numFmtId="0" fontId="0" applyNumberFormat="1" applyFont="1" applyFill="0" applyBorder="0" applyAlignment="1" applyProtection="0">
      <alignment vertical="bottom"/>
    </xf>
    <xf numFmtId="0" fontId="0" fillId="4" borderId="40" applyNumberFormat="0" applyFont="1" applyFill="1" applyBorder="1" applyAlignment="1" applyProtection="0">
      <alignment vertical="bottom"/>
    </xf>
    <xf numFmtId="49" fontId="0" fillId="4" borderId="41" applyNumberFormat="1" applyFont="1" applyFill="1" applyBorder="1" applyAlignment="1" applyProtection="0">
      <alignment horizontal="center" vertical="center" wrapText="1"/>
    </xf>
    <xf numFmtId="49" fontId="7" fillId="4" borderId="42" applyNumberFormat="1" applyFont="1" applyFill="1" applyBorder="1" applyAlignment="1" applyProtection="0">
      <alignment horizontal="center" vertical="center"/>
    </xf>
    <xf numFmtId="49" fontId="0" fillId="4" borderId="42" applyNumberFormat="1" applyFont="1" applyFill="1" applyBorder="1" applyAlignment="1" applyProtection="0">
      <alignment horizontal="center" vertical="center" wrapText="1"/>
    </xf>
    <xf numFmtId="49" fontId="7" fillId="4" borderId="43" applyNumberFormat="1" applyFont="1" applyFill="1" applyBorder="1" applyAlignment="1" applyProtection="0">
      <alignment horizontal="center" vertical="center"/>
    </xf>
    <xf numFmtId="49" fontId="0" fillId="4" borderId="12" applyNumberFormat="1" applyFont="1" applyFill="1" applyBorder="1" applyAlignment="1" applyProtection="0">
      <alignment vertical="center" wrapText="1"/>
    </xf>
    <xf numFmtId="49" fontId="0" fillId="4" borderId="44" applyNumberFormat="1" applyFont="1" applyFill="1" applyBorder="1" applyAlignment="1" applyProtection="0">
      <alignment vertical="center" wrapText="1"/>
    </xf>
    <xf numFmtId="49" fontId="0" fillId="4" borderId="44" applyNumberFormat="1" applyFont="1" applyFill="1" applyBorder="1" applyAlignment="1" applyProtection="0">
      <alignment horizontal="center" vertical="center" wrapText="1"/>
    </xf>
    <xf numFmtId="49" fontId="0" fillId="4" borderId="13" applyNumberFormat="1" applyFont="1" applyFill="1" applyBorder="1" applyAlignment="1" applyProtection="0">
      <alignment horizontal="center" vertical="center" wrapText="1"/>
    </xf>
    <xf numFmtId="0" fontId="0" fillId="4" borderId="45" applyNumberFormat="0" applyFont="1" applyFill="1" applyBorder="1" applyAlignment="1" applyProtection="0">
      <alignment vertical="bottom"/>
    </xf>
    <xf numFmtId="0" fontId="0" fillId="4" borderId="5" applyNumberFormat="0" applyFont="1" applyFill="1" applyBorder="1" applyAlignment="1" applyProtection="0">
      <alignment horizontal="center" vertical="center" wrapText="1"/>
    </xf>
    <xf numFmtId="0" fontId="0" fillId="4" borderId="5" applyNumberFormat="0" applyFont="1" applyFill="1" applyBorder="1" applyAlignment="1" applyProtection="0">
      <alignment vertical="bottom"/>
    </xf>
    <xf numFmtId="0" fontId="0" borderId="5" applyNumberFormat="0" applyFont="1" applyFill="0" applyBorder="1" applyAlignment="1" applyProtection="0">
      <alignment vertical="bottom"/>
    </xf>
    <xf numFmtId="0" fontId="0" fillId="4" borderId="28" applyNumberFormat="1" applyFont="1" applyFill="1" applyBorder="1" applyAlignment="1" applyProtection="0">
      <alignment vertical="bottom"/>
    </xf>
    <xf numFmtId="49" fontId="0" fillId="4" borderId="46" applyNumberFormat="1" applyFont="1" applyFill="1" applyBorder="1" applyAlignment="1" applyProtection="0">
      <alignment vertical="bottom"/>
    </xf>
    <xf numFmtId="2" fontId="0" fillId="4" borderId="7" applyNumberFormat="1" applyFont="1" applyFill="1" applyBorder="1" applyAlignment="1" applyProtection="0">
      <alignment vertical="bottom"/>
    </xf>
    <xf numFmtId="0" fontId="0" fillId="4" borderId="10" applyNumberFormat="1" applyFont="1" applyFill="1" applyBorder="1" applyAlignment="1" applyProtection="0">
      <alignment horizontal="center" vertical="bottom"/>
    </xf>
    <xf numFmtId="0" fontId="0" fillId="4" borderId="10" applyNumberFormat="0" applyFont="1" applyFill="1" applyBorder="1" applyAlignment="1" applyProtection="0">
      <alignment horizontal="center" vertical="bottom"/>
    </xf>
    <xf numFmtId="0" fontId="0" fillId="4" borderId="10" applyNumberFormat="0" applyFont="1" applyFill="1" applyBorder="1" applyAlignment="1" applyProtection="0">
      <alignment vertical="bottom"/>
    </xf>
    <xf numFmtId="0" fontId="0" fillId="4" borderId="11" applyNumberFormat="0" applyFont="1" applyFill="1" applyBorder="1" applyAlignment="1" applyProtection="0">
      <alignment vertical="bottom"/>
    </xf>
    <xf numFmtId="0" fontId="0" fillId="4" borderId="31" applyNumberFormat="0" applyFont="1" applyFill="1" applyBorder="1" applyAlignment="1" applyProtection="0">
      <alignment vertical="bottom"/>
    </xf>
    <xf numFmtId="0" fontId="0" fillId="4" borderId="34" applyNumberFormat="0" applyFont="1" applyFill="1" applyBorder="1" applyAlignment="1" applyProtection="0">
      <alignment vertical="bottom"/>
    </xf>
    <xf numFmtId="49" fontId="0" fillId="4" borderId="34" applyNumberFormat="1" applyFont="1" applyFill="1" applyBorder="1" applyAlignment="1" applyProtection="0">
      <alignment vertical="bottom"/>
    </xf>
    <xf numFmtId="0" fontId="0" fillId="4" borderId="34" applyNumberFormat="1" applyFont="1" applyFill="1" applyBorder="1" applyAlignment="1" applyProtection="0">
      <alignment horizontal="center" vertical="bottom"/>
    </xf>
    <xf numFmtId="0" fontId="0" fillId="4" borderId="34" applyNumberFormat="0" applyFont="1" applyFill="1" applyBorder="1" applyAlignment="1" applyProtection="0">
      <alignment horizontal="center" vertical="bottom"/>
    </xf>
    <xf numFmtId="0" fontId="0" fillId="4" borderId="35" applyNumberFormat="0" applyFont="1" applyFill="1" applyBorder="1" applyAlignment="1" applyProtection="0">
      <alignment vertical="bottom"/>
    </xf>
    <xf numFmtId="0" fontId="0" fillId="4" borderId="31" applyNumberFormat="1" applyFont="1" applyFill="1" applyBorder="1" applyAlignment="1" applyProtection="0">
      <alignment vertical="bottom"/>
    </xf>
    <xf numFmtId="0" fontId="0" fillId="4" borderId="33" applyNumberFormat="1" applyFont="1" applyFill="1" applyBorder="1" applyAlignment="1" applyProtection="0">
      <alignment vertical="bottom"/>
    </xf>
    <xf numFmtId="0" fontId="0" fillId="4" borderId="34" applyNumberFormat="1" applyFont="1" applyFill="1" applyBorder="1" applyAlignment="1" applyProtection="0">
      <alignment vertical="bottom"/>
    </xf>
    <xf numFmtId="49" fontId="0" fillId="4" borderId="33" applyNumberFormat="1" applyFont="1" applyFill="1" applyBorder="1" applyAlignment="1" applyProtection="0">
      <alignment vertical="bottom"/>
    </xf>
    <xf numFmtId="0" fontId="0" fillId="4" borderId="32" applyNumberFormat="0" applyFont="1" applyFill="1" applyBorder="1" applyAlignment="1" applyProtection="0">
      <alignment vertical="bottom"/>
    </xf>
    <xf numFmtId="0" fontId="0" fillId="4" borderId="33" applyNumberFormat="0" applyFont="1" applyFill="1" applyBorder="1" applyAlignment="1" applyProtection="0">
      <alignment vertical="bottom"/>
    </xf>
    <xf numFmtId="0" fontId="0" borderId="34" applyNumberFormat="0" applyFont="1" applyFill="0" applyBorder="1" applyAlignment="1" applyProtection="0">
      <alignment vertical="bottom"/>
    </xf>
    <xf numFmtId="0" fontId="0" borderId="35" applyNumberFormat="0" applyFont="1" applyFill="0" applyBorder="1" applyAlignment="1" applyProtection="0">
      <alignment vertical="bottom"/>
    </xf>
    <xf numFmtId="0" fontId="0" fillId="4" borderId="36" applyNumberFormat="0" applyFont="1" applyFill="1" applyBorder="1" applyAlignment="1" applyProtection="0">
      <alignment vertical="bottom"/>
    </xf>
    <xf numFmtId="0" fontId="0" fillId="4" borderId="47" applyNumberFormat="0" applyFont="1" applyFill="1" applyBorder="1" applyAlignment="1" applyProtection="0">
      <alignment vertical="bottom"/>
    </xf>
    <xf numFmtId="49" fontId="0" fillId="4" borderId="47" applyNumberFormat="1" applyFont="1" applyFill="1" applyBorder="1" applyAlignment="1" applyProtection="0">
      <alignment vertical="bottom"/>
    </xf>
    <xf numFmtId="0" fontId="0" fillId="4" borderId="14" applyNumberFormat="0" applyFont="1" applyFill="1" applyBorder="1" applyAlignment="1" applyProtection="0">
      <alignment vertical="bottom"/>
    </xf>
    <xf numFmtId="0" fontId="0" fillId="4" borderId="15" applyNumberFormat="0" applyFont="1" applyFill="1" applyBorder="1" applyAlignment="1" applyProtection="0">
      <alignment vertical="bottom"/>
    </xf>
    <xf numFmtId="0" fontId="0" borderId="15" applyNumberFormat="0" applyFont="1" applyFill="0" applyBorder="1" applyAlignment="1" applyProtection="0">
      <alignment vertical="bottom"/>
    </xf>
    <xf numFmtId="0" fontId="0" fillId="4" borderId="16" applyNumberFormat="0" applyFont="1" applyFill="1" applyBorder="1" applyAlignment="1" applyProtection="0">
      <alignment vertical="bottom"/>
    </xf>
    <xf numFmtId="0" fontId="0" borderId="16" applyNumberFormat="0" applyFont="1" applyFill="0" applyBorder="1" applyAlignment="1" applyProtection="0">
      <alignment vertical="bottom"/>
    </xf>
    <xf numFmtId="0" fontId="0" fillId="4" borderId="14" applyNumberFormat="1" applyFont="1" applyFill="1" applyBorder="1" applyAlignment="1" applyProtection="0">
      <alignment vertical="bottom"/>
    </xf>
    <xf numFmtId="0" fontId="0" fillId="4" borderId="15" applyNumberFormat="1" applyFont="1" applyFill="1" applyBorder="1" applyAlignment="1" applyProtection="0">
      <alignment vertical="bottom"/>
    </xf>
    <xf numFmtId="0" fontId="0" fillId="4" borderId="48" applyNumberFormat="0" applyFont="1" applyFill="1" applyBorder="1" applyAlignment="1" applyProtection="0">
      <alignment vertical="bottom"/>
    </xf>
    <xf numFmtId="0" fontId="0" applyNumberFormat="1" applyFont="1" applyFill="0" applyBorder="0" applyAlignment="1" applyProtection="0">
      <alignment vertical="bottom"/>
    </xf>
    <xf numFmtId="49" fontId="0" fillId="4" borderId="12" applyNumberFormat="1" applyFont="1" applyFill="1" applyBorder="1" applyAlignment="1" applyProtection="0">
      <alignment vertical="bottom"/>
    </xf>
    <xf numFmtId="49" fontId="0" fillId="4" borderId="13" applyNumberFormat="1" applyFont="1" applyFill="1" applyBorder="1" applyAlignment="1" applyProtection="0">
      <alignment vertical="bottom"/>
    </xf>
    <xf numFmtId="49" fontId="0" fillId="4" borderId="7" applyNumberFormat="1" applyFont="1" applyFill="1" applyBorder="1" applyAlignment="1" applyProtection="0">
      <alignment vertical="bottom"/>
    </xf>
    <xf numFmtId="49" fontId="0" fillId="4" borderId="14" applyNumberFormat="1" applyFont="1" applyFill="1" applyBorder="1" applyAlignment="1" applyProtection="0">
      <alignment vertical="bottom"/>
    </xf>
    <xf numFmtId="49" fontId="0" fillId="4" borderId="15" applyNumberFormat="1" applyFont="1" applyFill="1" applyBorder="1" applyAlignment="1" applyProtection="0">
      <alignment vertical="bottom"/>
    </xf>
    <xf numFmtId="0" fontId="0" fillId="4" borderId="17" applyNumberFormat="1" applyFont="1" applyFill="1" applyBorder="1" applyAlignment="1" applyProtection="0">
      <alignment horizontal="center" vertical="bottom"/>
    </xf>
    <xf numFmtId="49" fontId="0" fillId="4" borderId="17" applyNumberFormat="1" applyFont="1" applyFill="1" applyBorder="1" applyAlignment="1" applyProtection="0">
      <alignment vertical="bottom"/>
    </xf>
    <xf numFmtId="2" fontId="0" fillId="4" borderId="17" applyNumberFormat="1" applyFont="1" applyFill="1" applyBorder="1" applyAlignment="1" applyProtection="0">
      <alignment vertical="bottom"/>
    </xf>
    <xf numFmtId="2" fontId="0" fillId="4" borderId="19" applyNumberFormat="1" applyFont="1" applyFill="1" applyBorder="1" applyAlignment="1" applyProtection="0">
      <alignment vertical="bottom"/>
    </xf>
    <xf numFmtId="2" fontId="0" fillId="4" borderId="21" applyNumberFormat="1"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dd0806"/>
      <rgbColor rgb="ffccffcc"/>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3.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4.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Tema di Office">
  <a:themeElements>
    <a:clrScheme name="Tema di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4.xml.rels><?xml version="1.0" encoding="UTF-8"?>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3.vml"/><Relationship Id="rId3" Type="http://schemas.openxmlformats.org/officeDocument/2006/relationships/comments" Target="../comments3.xml"/></Relationships>

</file>

<file path=xl/worksheets/_rels/sheet5.xml.rels><?xml version="1.0" encoding="UTF-8"?>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4.vml"/><Relationship Id="rId3" Type="http://schemas.openxmlformats.org/officeDocument/2006/relationships/comments" Target="../comments4.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315</v>
      </c>
      <c r="C11" s="3"/>
      <c r="D11" s="3"/>
    </row>
    <row r="12">
      <c r="B12" s="4"/>
      <c r="C12" t="s" s="4">
        <v>5</v>
      </c>
      <c r="D12" t="s" s="5">
        <v>315</v>
      </c>
    </row>
    <row r="13">
      <c r="B13" t="s" s="3">
        <v>316</v>
      </c>
      <c r="C13" s="3"/>
      <c r="D13" s="3"/>
    </row>
    <row r="14">
      <c r="B14" s="4"/>
      <c r="C14" t="s" s="4">
        <v>5</v>
      </c>
      <c r="D14" t="s" s="5">
        <v>316</v>
      </c>
    </row>
    <row r="15">
      <c r="B15" t="s" s="3">
        <v>1040</v>
      </c>
      <c r="C15" s="3"/>
      <c r="D15" s="3"/>
    </row>
    <row r="16">
      <c r="B16" s="4"/>
      <c r="C16" t="s" s="4">
        <v>5</v>
      </c>
      <c r="D16" t="s" s="5">
        <v>1040</v>
      </c>
    </row>
  </sheetData>
  <mergeCells count="1">
    <mergeCell ref="B3:D3"/>
  </mergeCells>
  <hyperlinks>
    <hyperlink ref="D10" location="'Tabelle Biagioli'!R1C1" tooltip="" display="Tabelle Biagioli"/>
    <hyperlink ref="D12" location="'Tabelle Biagioli per Province'!R1C1" tooltip="" display="Tabelle Biagioli per Province"/>
    <hyperlink ref="D14" location="'Tabelle Biagioli per Comunità'!R1C1" tooltip="" display="Tabelle Biagioli per Comunità"/>
    <hyperlink ref="D16" location="'Comunità senza formattazioni'!R1C1" tooltip="" display="Comunità senza formattazioni"/>
  </hyperlinks>
</worksheet>
</file>

<file path=xl/worksheets/sheet2.xml><?xml version="1.0" encoding="utf-8"?>
<worksheet xmlns:r="http://schemas.openxmlformats.org/officeDocument/2006/relationships" xmlns="http://schemas.openxmlformats.org/spreadsheetml/2006/main">
  <dimension ref="A1:BC418"/>
  <sheetViews>
    <sheetView workbookViewId="0" showGridLines="0" defaultGridColor="1"/>
  </sheetViews>
  <sheetFormatPr defaultColWidth="8.83333" defaultRowHeight="12.75" customHeight="1" outlineLevelRow="0" outlineLevelCol="0"/>
  <cols>
    <col min="1" max="1" width="2.5" style="6" customWidth="1"/>
    <col min="2" max="2" width="12.3516" style="6" customWidth="1"/>
    <col min="3" max="3" width="28.3516" style="6" customWidth="1"/>
    <col min="4" max="4" width="3.5" style="6" customWidth="1"/>
    <col min="5" max="5" width="10" style="6" customWidth="1"/>
    <col min="6" max="6" width="11" style="6" customWidth="1"/>
    <col min="7" max="7" width="10" style="6" customWidth="1"/>
    <col min="8" max="8" width="8.5" style="6" customWidth="1"/>
    <col min="9" max="9" width="10.5" style="6" customWidth="1"/>
    <col min="10" max="10" width="8.85156" style="6" customWidth="1"/>
    <col min="11" max="12" width="8.5" style="6" customWidth="1"/>
    <col min="13" max="13" width="8.85156" style="6" customWidth="1"/>
    <col min="14" max="14" width="7.85156" style="6" customWidth="1"/>
    <col min="15" max="17" width="9.5" style="6" customWidth="1"/>
    <col min="18" max="18" width="8.85156" style="6" customWidth="1"/>
    <col min="19" max="19" width="10" style="6" customWidth="1"/>
    <col min="20" max="20" width="11" style="6" customWidth="1"/>
    <col min="21" max="21" width="10" style="6" customWidth="1"/>
    <col min="22" max="22" width="8.5" style="6" customWidth="1"/>
    <col min="23" max="23" width="10.5" style="6" customWidth="1"/>
    <col min="24" max="24" width="8.85156" style="6" customWidth="1"/>
    <col min="25" max="25" width="8.5" style="6" customWidth="1"/>
    <col min="26" max="26" width="7.5" style="6" customWidth="1"/>
    <col min="27" max="27" width="8.85156" style="6" customWidth="1"/>
    <col min="28" max="28" width="7.85156" style="6" customWidth="1"/>
    <col min="29" max="29" width="8.85156" style="6" customWidth="1"/>
    <col min="30" max="31" width="8.5" style="6" customWidth="1"/>
    <col min="32" max="32" width="8.85156" style="6" customWidth="1"/>
    <col min="33" max="33" width="10" style="6" customWidth="1"/>
    <col min="34" max="34" width="11" style="6" customWidth="1"/>
    <col min="35" max="35" width="10" style="6" customWidth="1"/>
    <col min="36" max="36" width="6.35156" style="6" customWidth="1"/>
    <col min="37" max="37" width="10.5" style="6" customWidth="1"/>
    <col min="38" max="38" width="9.17188" style="6" customWidth="1"/>
    <col min="39" max="39" width="7.17188" style="6" customWidth="1"/>
    <col min="40" max="40" width="7.5" style="6" customWidth="1"/>
    <col min="41" max="41" width="9.17188" style="6" customWidth="1"/>
    <col min="42" max="42" width="7.85156" style="6" customWidth="1"/>
    <col min="43" max="44" width="9.17188" style="6" customWidth="1"/>
    <col min="45" max="45" width="10" style="6" customWidth="1"/>
    <col min="46" max="46" width="11" style="6" customWidth="1"/>
    <col min="47" max="47" width="10" style="6" customWidth="1"/>
    <col min="48" max="48" width="6.35156" style="6" customWidth="1"/>
    <col min="49" max="49" width="10.5" style="6" customWidth="1"/>
    <col min="50" max="50" width="9.17188" style="6" customWidth="1"/>
    <col min="51" max="51" width="7.17188" style="6" customWidth="1"/>
    <col min="52" max="53" width="7.5" style="6" customWidth="1"/>
    <col min="54" max="55" width="8.85156" style="6" customWidth="1"/>
    <col min="56" max="16384" width="8.85156" style="6" customWidth="1"/>
  </cols>
  <sheetData>
    <row r="1" ht="14.15" customHeight="1">
      <c r="A1" s="7"/>
      <c r="B1" s="7"/>
      <c r="C1" s="7"/>
      <c r="D1" s="7"/>
      <c r="E1" s="8"/>
      <c r="F1" s="8"/>
      <c r="G1" s="8"/>
      <c r="H1" s="8"/>
      <c r="I1" s="8"/>
      <c r="J1" s="9"/>
      <c r="K1" s="8"/>
      <c r="L1" s="8"/>
      <c r="M1" s="9"/>
      <c r="N1" s="8"/>
      <c r="O1" s="8"/>
      <c r="P1" s="8"/>
      <c r="Q1" s="8"/>
      <c r="R1" s="10"/>
      <c r="S1" s="8"/>
      <c r="T1" s="8"/>
      <c r="U1" s="8"/>
      <c r="V1" s="8"/>
      <c r="W1" s="8"/>
      <c r="X1" s="9"/>
      <c r="Y1" s="8"/>
      <c r="Z1" s="8"/>
      <c r="AA1" s="9"/>
      <c r="AB1" s="8"/>
      <c r="AC1" s="9"/>
      <c r="AD1" s="8"/>
      <c r="AE1" s="8"/>
      <c r="AF1" s="10"/>
      <c r="AG1" s="8"/>
      <c r="AH1" s="8"/>
      <c r="AI1" s="8"/>
      <c r="AJ1" s="8"/>
      <c r="AK1" s="8"/>
      <c r="AL1" s="8"/>
      <c r="AM1" s="8"/>
      <c r="AN1" s="8"/>
      <c r="AO1" s="8"/>
      <c r="AP1" s="8"/>
      <c r="AQ1" s="8"/>
      <c r="AR1" s="7"/>
      <c r="AS1" s="8"/>
      <c r="AT1" s="8"/>
      <c r="AU1" s="8"/>
      <c r="AV1" s="8"/>
      <c r="AW1" s="8"/>
      <c r="AX1" s="8"/>
      <c r="AY1" s="8"/>
      <c r="AZ1" s="8"/>
      <c r="BA1" s="8"/>
      <c r="BB1" s="10"/>
      <c r="BC1" s="10"/>
    </row>
    <row r="2" ht="14.65" customHeight="1">
      <c r="A2" s="7"/>
      <c r="B2" s="7"/>
      <c r="C2" s="7"/>
      <c r="D2" s="11"/>
      <c r="E2" t="s" s="12">
        <v>6</v>
      </c>
      <c r="F2" s="13"/>
      <c r="G2" s="13"/>
      <c r="H2" s="13"/>
      <c r="I2" s="13"/>
      <c r="J2" s="14"/>
      <c r="K2" s="13"/>
      <c r="L2" s="13"/>
      <c r="M2" s="14"/>
      <c r="N2" s="13"/>
      <c r="O2" s="13"/>
      <c r="P2" s="13"/>
      <c r="Q2" s="15"/>
      <c r="R2" s="16"/>
      <c r="S2" t="s" s="12">
        <v>7</v>
      </c>
      <c r="T2" s="13"/>
      <c r="U2" s="13"/>
      <c r="V2" s="13"/>
      <c r="W2" s="13"/>
      <c r="X2" s="14"/>
      <c r="Y2" s="13"/>
      <c r="Z2" s="13"/>
      <c r="AA2" s="14"/>
      <c r="AB2" s="13"/>
      <c r="AC2" s="14"/>
      <c r="AD2" s="13"/>
      <c r="AE2" s="15"/>
      <c r="AF2" s="16"/>
      <c r="AG2" t="s" s="12">
        <v>8</v>
      </c>
      <c r="AH2" s="13"/>
      <c r="AI2" s="13"/>
      <c r="AJ2" s="13"/>
      <c r="AK2" s="13"/>
      <c r="AL2" s="13"/>
      <c r="AM2" s="13"/>
      <c r="AN2" s="13"/>
      <c r="AO2" s="13"/>
      <c r="AP2" s="13"/>
      <c r="AQ2" s="15"/>
      <c r="AR2" s="17"/>
      <c r="AS2" t="s" s="12">
        <v>9</v>
      </c>
      <c r="AT2" s="13"/>
      <c r="AU2" s="13"/>
      <c r="AV2" s="13"/>
      <c r="AW2" s="13"/>
      <c r="AX2" s="13"/>
      <c r="AY2" s="13"/>
      <c r="AZ2" s="13"/>
      <c r="BA2" s="15"/>
      <c r="BB2" s="18"/>
      <c r="BC2" s="10"/>
    </row>
    <row r="3" ht="14.65" customHeight="1">
      <c r="A3" s="7"/>
      <c r="B3" s="8"/>
      <c r="C3" s="8"/>
      <c r="D3" s="11"/>
      <c r="E3" s="19">
        <v>1</v>
      </c>
      <c r="F3" s="20">
        <v>2</v>
      </c>
      <c r="G3" s="20">
        <v>3</v>
      </c>
      <c r="H3" s="20">
        <v>4</v>
      </c>
      <c r="I3" s="20">
        <v>5</v>
      </c>
      <c r="J3" s="20">
        <v>6</v>
      </c>
      <c r="K3" s="20">
        <v>7</v>
      </c>
      <c r="L3" s="20">
        <v>8</v>
      </c>
      <c r="M3" s="20">
        <v>9</v>
      </c>
      <c r="N3" s="20">
        <v>10</v>
      </c>
      <c r="O3" s="21"/>
      <c r="P3" s="21"/>
      <c r="Q3" s="22"/>
      <c r="R3" s="16"/>
      <c r="S3" s="19">
        <v>1</v>
      </c>
      <c r="T3" s="20">
        <v>2</v>
      </c>
      <c r="U3" s="20">
        <v>3</v>
      </c>
      <c r="V3" s="20">
        <v>4</v>
      </c>
      <c r="W3" s="20">
        <v>5</v>
      </c>
      <c r="X3" s="20">
        <v>6</v>
      </c>
      <c r="Y3" s="20">
        <v>7</v>
      </c>
      <c r="Z3" s="20">
        <v>8</v>
      </c>
      <c r="AA3" s="20">
        <v>9</v>
      </c>
      <c r="AB3" s="20">
        <v>10</v>
      </c>
      <c r="AC3" s="21"/>
      <c r="AD3" s="21"/>
      <c r="AE3" s="22"/>
      <c r="AF3" s="16"/>
      <c r="AG3" s="19">
        <v>1</v>
      </c>
      <c r="AH3" s="20">
        <v>2</v>
      </c>
      <c r="AI3" s="20">
        <v>3</v>
      </c>
      <c r="AJ3" s="20">
        <v>4</v>
      </c>
      <c r="AK3" s="20">
        <v>5</v>
      </c>
      <c r="AL3" s="20">
        <v>6</v>
      </c>
      <c r="AM3" s="20">
        <v>7</v>
      </c>
      <c r="AN3" s="20">
        <v>8</v>
      </c>
      <c r="AO3" s="20">
        <v>9</v>
      </c>
      <c r="AP3" s="20">
        <v>10</v>
      </c>
      <c r="AQ3" s="22"/>
      <c r="AR3" s="17"/>
      <c r="AS3" s="19">
        <v>1</v>
      </c>
      <c r="AT3" s="20">
        <v>2</v>
      </c>
      <c r="AU3" s="20">
        <v>3</v>
      </c>
      <c r="AV3" s="20">
        <v>4</v>
      </c>
      <c r="AW3" s="20">
        <v>5</v>
      </c>
      <c r="AX3" s="20">
        <v>6</v>
      </c>
      <c r="AY3" s="20">
        <v>7</v>
      </c>
      <c r="AZ3" s="20">
        <v>8</v>
      </c>
      <c r="BA3" s="22"/>
      <c r="BB3" s="18"/>
      <c r="BC3" s="10"/>
    </row>
    <row r="4" ht="45.75" customHeight="1">
      <c r="A4" s="11"/>
      <c r="B4" t="s" s="23">
        <v>10</v>
      </c>
      <c r="C4" t="s" s="24">
        <v>11</v>
      </c>
      <c r="D4" s="17"/>
      <c r="E4" t="s" s="25">
        <v>12</v>
      </c>
      <c r="F4" t="s" s="26">
        <v>13</v>
      </c>
      <c r="G4" t="s" s="26">
        <v>14</v>
      </c>
      <c r="H4" t="s" s="26">
        <v>15</v>
      </c>
      <c r="I4" t="s" s="26">
        <v>16</v>
      </c>
      <c r="J4" t="s" s="26">
        <v>17</v>
      </c>
      <c r="K4" t="s" s="26">
        <v>18</v>
      </c>
      <c r="L4" t="s" s="26">
        <v>19</v>
      </c>
      <c r="M4" t="s" s="26">
        <v>20</v>
      </c>
      <c r="N4" t="s" s="26">
        <v>21</v>
      </c>
      <c r="O4" t="s" s="26">
        <v>22</v>
      </c>
      <c r="P4" t="s" s="26">
        <v>23</v>
      </c>
      <c r="Q4" t="s" s="27">
        <v>24</v>
      </c>
      <c r="R4" s="16"/>
      <c r="S4" t="s" s="25">
        <v>12</v>
      </c>
      <c r="T4" t="s" s="26">
        <v>13</v>
      </c>
      <c r="U4" t="s" s="26">
        <v>14</v>
      </c>
      <c r="V4" t="s" s="26">
        <v>15</v>
      </c>
      <c r="W4" t="s" s="26">
        <v>16</v>
      </c>
      <c r="X4" t="s" s="26">
        <v>17</v>
      </c>
      <c r="Y4" t="s" s="26">
        <v>18</v>
      </c>
      <c r="Z4" t="s" s="26">
        <v>19</v>
      </c>
      <c r="AA4" t="s" s="26">
        <v>20</v>
      </c>
      <c r="AB4" t="s" s="26">
        <v>21</v>
      </c>
      <c r="AC4" t="s" s="26">
        <v>22</v>
      </c>
      <c r="AD4" t="s" s="26">
        <v>23</v>
      </c>
      <c r="AE4" t="s" s="27">
        <v>24</v>
      </c>
      <c r="AF4" s="16"/>
      <c r="AG4" t="s" s="25">
        <v>12</v>
      </c>
      <c r="AH4" t="s" s="26">
        <v>13</v>
      </c>
      <c r="AI4" t="s" s="26">
        <v>14</v>
      </c>
      <c r="AJ4" t="s" s="26">
        <v>15</v>
      </c>
      <c r="AK4" t="s" s="26">
        <v>16</v>
      </c>
      <c r="AL4" t="s" s="26">
        <v>17</v>
      </c>
      <c r="AM4" t="s" s="26">
        <v>18</v>
      </c>
      <c r="AN4" t="s" s="26">
        <v>19</v>
      </c>
      <c r="AO4" t="s" s="26">
        <v>20</v>
      </c>
      <c r="AP4" t="s" s="26">
        <v>21</v>
      </c>
      <c r="AQ4" t="s" s="27">
        <v>22</v>
      </c>
      <c r="AR4" s="17"/>
      <c r="AS4" t="s" s="25">
        <v>12</v>
      </c>
      <c r="AT4" t="s" s="26">
        <v>13</v>
      </c>
      <c r="AU4" t="s" s="26">
        <v>14</v>
      </c>
      <c r="AV4" t="s" s="26">
        <v>15</v>
      </c>
      <c r="AW4" t="s" s="26">
        <v>16</v>
      </c>
      <c r="AX4" t="s" s="26">
        <v>17</v>
      </c>
      <c r="AY4" t="s" s="26">
        <v>18</v>
      </c>
      <c r="AZ4" t="s" s="26">
        <v>19</v>
      </c>
      <c r="BA4" t="s" s="27">
        <v>24</v>
      </c>
      <c r="BB4" s="18"/>
      <c r="BC4" s="10"/>
    </row>
    <row r="5" ht="13.5" customHeight="1">
      <c r="A5" s="7"/>
      <c r="B5" s="28"/>
      <c r="C5" s="29"/>
      <c r="D5" s="7"/>
      <c r="E5" s="28"/>
      <c r="F5" s="28"/>
      <c r="G5" s="28"/>
      <c r="H5" s="28"/>
      <c r="I5" s="28"/>
      <c r="J5" s="28"/>
      <c r="K5" s="28"/>
      <c r="L5" s="28"/>
      <c r="M5" s="28"/>
      <c r="N5" s="28"/>
      <c r="O5" s="28"/>
      <c r="P5" s="28"/>
      <c r="Q5" s="28"/>
      <c r="R5" s="10"/>
      <c r="S5" s="28"/>
      <c r="T5" s="28"/>
      <c r="U5" s="28"/>
      <c r="V5" s="28"/>
      <c r="W5" s="28"/>
      <c r="X5" s="28"/>
      <c r="Y5" s="28"/>
      <c r="Z5" s="28"/>
      <c r="AA5" s="28"/>
      <c r="AB5" s="28"/>
      <c r="AC5" s="28"/>
      <c r="AD5" s="28"/>
      <c r="AE5" s="28"/>
      <c r="AF5" s="10"/>
      <c r="AG5" s="28"/>
      <c r="AH5" s="28"/>
      <c r="AI5" s="28"/>
      <c r="AJ5" s="28"/>
      <c r="AK5" s="28"/>
      <c r="AL5" s="28"/>
      <c r="AM5" s="28"/>
      <c r="AN5" s="28"/>
      <c r="AO5" s="28"/>
      <c r="AP5" s="28"/>
      <c r="AQ5" s="28"/>
      <c r="AR5" s="7"/>
      <c r="AS5" s="28"/>
      <c r="AT5" s="28"/>
      <c r="AU5" s="28"/>
      <c r="AV5" s="28"/>
      <c r="AW5" s="28"/>
      <c r="AX5" s="28"/>
      <c r="AY5" s="28"/>
      <c r="AZ5" s="28"/>
      <c r="BA5" s="28"/>
      <c r="BB5" s="10"/>
      <c r="BC5" s="10"/>
    </row>
    <row r="6" ht="13.65" customHeight="1">
      <c r="A6" s="7"/>
      <c r="B6" t="s" s="30">
        <v>25</v>
      </c>
      <c r="C6" s="31"/>
      <c r="D6" s="7"/>
      <c r="E6" s="32"/>
      <c r="F6" s="32"/>
      <c r="G6" s="32"/>
      <c r="H6" s="32"/>
      <c r="I6" s="32"/>
      <c r="J6" s="32"/>
      <c r="K6" s="32"/>
      <c r="L6" s="32"/>
      <c r="M6" s="32"/>
      <c r="N6" s="32"/>
      <c r="O6" s="32"/>
      <c r="P6" s="32"/>
      <c r="Q6" s="32"/>
      <c r="R6" s="10"/>
      <c r="S6" s="32"/>
      <c r="T6" s="32"/>
      <c r="U6" s="32"/>
      <c r="V6" s="32"/>
      <c r="W6" s="32"/>
      <c r="X6" s="32"/>
      <c r="Y6" s="32"/>
      <c r="Z6" s="32"/>
      <c r="AA6" s="32"/>
      <c r="AB6" s="32"/>
      <c r="AC6" s="32"/>
      <c r="AD6" s="32"/>
      <c r="AE6" s="32"/>
      <c r="AF6" s="10"/>
      <c r="AG6" s="32"/>
      <c r="AH6" s="32"/>
      <c r="AI6" s="32"/>
      <c r="AJ6" s="32"/>
      <c r="AK6" s="32"/>
      <c r="AL6" s="32"/>
      <c r="AM6" s="32"/>
      <c r="AN6" s="32"/>
      <c r="AO6" s="32"/>
      <c r="AP6" s="32"/>
      <c r="AQ6" s="32"/>
      <c r="AR6" s="7"/>
      <c r="AS6" s="32"/>
      <c r="AT6" s="32"/>
      <c r="AU6" s="32"/>
      <c r="AV6" s="32"/>
      <c r="AW6" s="32"/>
      <c r="AX6" s="32"/>
      <c r="AY6" s="32"/>
      <c r="AZ6" s="32"/>
      <c r="BA6" s="32"/>
      <c r="BB6" s="10"/>
      <c r="BC6" s="10"/>
    </row>
    <row r="7" ht="14.15" customHeight="1">
      <c r="A7" s="7"/>
      <c r="B7" s="33"/>
      <c r="C7" s="34"/>
      <c r="D7" s="7"/>
      <c r="E7" s="32"/>
      <c r="F7" s="32"/>
      <c r="G7" s="32"/>
      <c r="H7" s="32"/>
      <c r="I7" s="32"/>
      <c r="J7" s="32"/>
      <c r="K7" s="32"/>
      <c r="L7" s="32"/>
      <c r="M7" s="32"/>
      <c r="N7" s="32"/>
      <c r="O7" s="32"/>
      <c r="P7" s="32"/>
      <c r="Q7" s="32"/>
      <c r="R7" s="10"/>
      <c r="S7" s="32"/>
      <c r="T7" s="32"/>
      <c r="U7" s="32"/>
      <c r="V7" s="32"/>
      <c r="W7" s="32"/>
      <c r="X7" s="32"/>
      <c r="Y7" s="32"/>
      <c r="Z7" s="32"/>
      <c r="AA7" s="32"/>
      <c r="AB7" s="32"/>
      <c r="AC7" s="32"/>
      <c r="AD7" s="32"/>
      <c r="AE7" s="32"/>
      <c r="AF7" s="10"/>
      <c r="AG7" s="32"/>
      <c r="AH7" s="32"/>
      <c r="AI7" s="32"/>
      <c r="AJ7" s="32"/>
      <c r="AK7" s="32"/>
      <c r="AL7" s="32"/>
      <c r="AM7" s="32"/>
      <c r="AN7" s="32"/>
      <c r="AO7" s="32"/>
      <c r="AP7" s="32"/>
      <c r="AQ7" s="32"/>
      <c r="AR7" s="7"/>
      <c r="AS7" s="32"/>
      <c r="AT7" s="32"/>
      <c r="AU7" s="32"/>
      <c r="AV7" s="32"/>
      <c r="AW7" s="32"/>
      <c r="AX7" s="32"/>
      <c r="AY7" s="32"/>
      <c r="AZ7" s="32"/>
      <c r="BA7" s="32"/>
      <c r="BB7" s="10"/>
      <c r="BC7" s="10"/>
    </row>
    <row r="8" ht="27.75" customHeight="1">
      <c r="A8" s="11"/>
      <c r="B8" t="s" s="35">
        <v>26</v>
      </c>
      <c r="C8" s="36"/>
      <c r="D8" s="37"/>
      <c r="E8" s="7"/>
      <c r="F8" s="7"/>
      <c r="G8" s="7"/>
      <c r="H8" s="7"/>
      <c r="I8" s="7"/>
      <c r="J8" s="10"/>
      <c r="K8" s="7"/>
      <c r="L8" s="7"/>
      <c r="M8" s="10"/>
      <c r="N8" s="7"/>
      <c r="O8" s="7"/>
      <c r="P8" s="7"/>
      <c r="Q8" s="7"/>
      <c r="R8" s="10"/>
      <c r="S8" s="7"/>
      <c r="T8" s="7"/>
      <c r="U8" s="7"/>
      <c r="V8" s="7"/>
      <c r="W8" s="7"/>
      <c r="X8" s="10"/>
      <c r="Y8" s="7"/>
      <c r="Z8" s="7"/>
      <c r="AA8" s="10"/>
      <c r="AB8" s="7"/>
      <c r="AC8" s="10"/>
      <c r="AD8" s="7"/>
      <c r="AE8" s="7"/>
      <c r="AF8" s="10"/>
      <c r="AG8" s="7"/>
      <c r="AH8" s="7"/>
      <c r="AI8" s="7"/>
      <c r="AJ8" s="7"/>
      <c r="AK8" s="7"/>
      <c r="AL8" s="7"/>
      <c r="AM8" s="7"/>
      <c r="AN8" s="7"/>
      <c r="AO8" s="7"/>
      <c r="AP8" s="7"/>
      <c r="AQ8" s="7"/>
      <c r="AR8" s="7"/>
      <c r="AS8" s="7"/>
      <c r="AT8" s="7"/>
      <c r="AU8" s="7"/>
      <c r="AV8" s="7"/>
      <c r="AW8" s="7"/>
      <c r="AX8" s="7"/>
      <c r="AY8" s="7"/>
      <c r="AZ8" s="7"/>
      <c r="BA8" s="7"/>
      <c r="BB8" s="10"/>
      <c r="BC8" s="10"/>
    </row>
    <row r="9" ht="14.15" customHeight="1">
      <c r="A9" s="7"/>
      <c r="B9" s="38"/>
      <c r="C9" s="38"/>
      <c r="D9" s="7"/>
      <c r="E9" s="7"/>
      <c r="F9" s="7"/>
      <c r="G9" s="7"/>
      <c r="H9" s="7"/>
      <c r="I9" s="7"/>
      <c r="J9" s="10"/>
      <c r="K9" s="7"/>
      <c r="L9" s="7"/>
      <c r="M9" s="10"/>
      <c r="N9" s="7"/>
      <c r="O9" s="7"/>
      <c r="P9" s="7"/>
      <c r="Q9" s="7"/>
      <c r="R9" s="10"/>
      <c r="S9" s="7"/>
      <c r="T9" s="7"/>
      <c r="U9" s="7"/>
      <c r="V9" s="7"/>
      <c r="W9" s="7"/>
      <c r="X9" s="10"/>
      <c r="Y9" s="7"/>
      <c r="Z9" s="7"/>
      <c r="AA9" s="10"/>
      <c r="AB9" s="7"/>
      <c r="AC9" s="10"/>
      <c r="AD9" s="7"/>
      <c r="AE9" s="7"/>
      <c r="AF9" s="10"/>
      <c r="AG9" s="7"/>
      <c r="AH9" s="7"/>
      <c r="AI9" s="7"/>
      <c r="AJ9" s="7"/>
      <c r="AK9" s="7"/>
      <c r="AL9" s="7"/>
      <c r="AM9" s="7"/>
      <c r="AN9" s="7"/>
      <c r="AO9" s="7"/>
      <c r="AP9" s="7"/>
      <c r="AQ9" s="7"/>
      <c r="AR9" s="7"/>
      <c r="AS9" s="7"/>
      <c r="AT9" s="7"/>
      <c r="AU9" s="7"/>
      <c r="AV9" s="7"/>
      <c r="AW9" s="7"/>
      <c r="AX9" s="7"/>
      <c r="AY9" s="7"/>
      <c r="AZ9" s="7"/>
      <c r="BA9" s="7"/>
      <c r="BB9" s="10"/>
      <c r="BC9" s="10"/>
    </row>
    <row r="10" ht="13.65" customHeight="1">
      <c r="A10" s="7"/>
      <c r="B10" s="39">
        <v>83</v>
      </c>
      <c r="C10" t="s" s="40">
        <v>27</v>
      </c>
      <c r="D10" s="7"/>
      <c r="E10" s="41">
        <v>562.71</v>
      </c>
      <c r="F10" s="41">
        <v>4.76</v>
      </c>
      <c r="G10" s="41">
        <v>17229.95</v>
      </c>
      <c r="H10" s="41">
        <v>19328.81</v>
      </c>
      <c r="I10" s="41">
        <v>8469.98</v>
      </c>
      <c r="J10" s="42">
        <v>5816.52</v>
      </c>
      <c r="K10" s="41">
        <v>24365.23</v>
      </c>
      <c r="L10" s="41">
        <v>1549.67</v>
      </c>
      <c r="M10" s="42">
        <v>153.13</v>
      </c>
      <c r="N10" s="41">
        <f>SUM(O10)-(P10)</f>
        <v>2691.65</v>
      </c>
      <c r="O10" s="41">
        <v>80172.41</v>
      </c>
      <c r="P10" s="41">
        <f>SUM(E10:M10)</f>
        <v>77480.759999999995</v>
      </c>
      <c r="Q10" s="41">
        <f>SUM(E10:L10)</f>
        <v>77327.63</v>
      </c>
      <c r="R10" s="10"/>
      <c r="S10" s="41">
        <f>E10*0.340619455141526</f>
        <v>191.669973602688</v>
      </c>
      <c r="T10" s="41">
        <f>F10*0.340619455141526</f>
        <v>1.62134860647366</v>
      </c>
      <c r="U10" s="41">
        <f>G10*0.340619455141526</f>
        <v>5868.856181115740</v>
      </c>
      <c r="V10" s="41">
        <f>H10*0.340619455141526</f>
        <v>6583.768730734080</v>
      </c>
      <c r="W10" s="41">
        <f>I10*0.340619455141526</f>
        <v>2885.039972659620</v>
      </c>
      <c r="X10" s="42">
        <f>J10*0.340619455141526</f>
        <v>1981.219873219790</v>
      </c>
      <c r="Y10" s="41">
        <f>K10*0.340619455141526</f>
        <v>8299.271366997960</v>
      </c>
      <c r="Z10" s="41">
        <f>L10*0.340619455141526</f>
        <v>527.847751049169</v>
      </c>
      <c r="AA10" s="42">
        <f>M10*0.340619455141526</f>
        <v>52.1590571658219</v>
      </c>
      <c r="AB10" s="41">
        <f>N10*0.340619455141526</f>
        <v>916.828356431688</v>
      </c>
      <c r="AC10" s="42">
        <f>O10*0.340619455141526</f>
        <v>27308.282611583</v>
      </c>
      <c r="AD10" s="41">
        <f>P10*0.340619455141526</f>
        <v>26391.4542551513</v>
      </c>
      <c r="AE10" s="41">
        <f>SUM(S10:Z10)</f>
        <v>26339.2951979855</v>
      </c>
      <c r="AF10" s="10"/>
      <c r="AG10" s="41">
        <f>(S10*100)/AC10</f>
        <v>0.701874871916661</v>
      </c>
      <c r="AH10" s="41">
        <f>(T10*100)/AC10</f>
        <v>0.00593720458197526</v>
      </c>
      <c r="AI10" s="41">
        <f>(U10*100)/AC10</f>
        <v>21.4911214468918</v>
      </c>
      <c r="AJ10" s="41">
        <f>(V10*100)/AC10</f>
        <v>24.1090544739768</v>
      </c>
      <c r="AK10" s="41">
        <f>(W10*100)/AC10</f>
        <v>10.5647067363947</v>
      </c>
      <c r="AL10" s="41">
        <f>(X10*100)/AC10</f>
        <v>7.2550145367964</v>
      </c>
      <c r="AM10" s="41">
        <f>(Y10*100)/AC10</f>
        <v>30.3910410077482</v>
      </c>
      <c r="AN10" s="41">
        <f>(Z10*100)/AC10</f>
        <v>1.93292181188018</v>
      </c>
      <c r="AO10" s="41">
        <f>(AA10*100)/AC10</f>
        <v>0.191000869251654</v>
      </c>
      <c r="AP10" s="41">
        <f>(AB10*100)/AC10</f>
        <v>3.35732704056171</v>
      </c>
      <c r="AQ10" s="41">
        <f>(AC10*100)/AC10</f>
        <v>100</v>
      </c>
      <c r="AR10" s="7"/>
      <c r="AS10" s="41">
        <f>(S10*100)/AE10</f>
        <v>0.7276959089525959</v>
      </c>
      <c r="AT10" s="41">
        <f>(T10*100)/AE10</f>
        <v>0.00615562639123945</v>
      </c>
      <c r="AU10" s="41">
        <f>(U10*100)/AE10</f>
        <v>22.2817510377598</v>
      </c>
      <c r="AV10" s="41">
        <f>(V10*100)/AE10</f>
        <v>24.9959943166498</v>
      </c>
      <c r="AW10" s="41">
        <f>(W10*100)/AE10</f>
        <v>10.9533681557291</v>
      </c>
      <c r="AX10" s="41">
        <f>(X10*100)/AE10</f>
        <v>7.52191681033029</v>
      </c>
      <c r="AY10" s="41">
        <f>(Y10*100)/AE10</f>
        <v>31.5090867261805</v>
      </c>
      <c r="AZ10" s="41">
        <f>(Z10*100)/AE10</f>
        <v>2.00403141800674</v>
      </c>
      <c r="BA10" s="41">
        <f>(AE10*100)/AE10</f>
        <v>100</v>
      </c>
      <c r="BB10" s="10"/>
      <c r="BC10" s="42"/>
    </row>
    <row r="11" ht="13.65" customHeight="1">
      <c r="A11" s="7"/>
      <c r="B11" s="39">
        <v>94</v>
      </c>
      <c r="C11" t="s" s="40">
        <v>28</v>
      </c>
      <c r="D11" s="7"/>
      <c r="E11" s="41">
        <v>343.16</v>
      </c>
      <c r="F11" s="41">
        <v>395.46</v>
      </c>
      <c r="G11" s="41">
        <v>2728.15</v>
      </c>
      <c r="H11" s="41">
        <v>7570.52</v>
      </c>
      <c r="I11" s="41">
        <v>3718.11</v>
      </c>
      <c r="J11" s="42">
        <v>214.38</v>
      </c>
      <c r="K11" s="41">
        <v>13173.11</v>
      </c>
      <c r="L11" s="41">
        <v>312.98</v>
      </c>
      <c r="M11" s="42">
        <v>50.45</v>
      </c>
      <c r="N11" s="41">
        <f>SUM(O11)-(P11)</f>
        <v>522.25</v>
      </c>
      <c r="O11" s="41">
        <v>29028.57</v>
      </c>
      <c r="P11" s="41">
        <f>SUM(E11:M11)</f>
        <v>28506.32</v>
      </c>
      <c r="Q11" s="41">
        <f>SUM(E11:L11)</f>
        <v>28455.87</v>
      </c>
      <c r="R11" s="10"/>
      <c r="S11" s="41">
        <f>E11*0.340619455141526</f>
        <v>116.886972226366</v>
      </c>
      <c r="T11" s="41">
        <f>F11*0.340619455141526</f>
        <v>134.701369730268</v>
      </c>
      <c r="U11" s="41">
        <f>G11*0.340619455141526</f>
        <v>929.260966544354</v>
      </c>
      <c r="V11" s="41">
        <f>H11*0.340619455141526</f>
        <v>2578.666397538030</v>
      </c>
      <c r="W11" s="41">
        <f>I11*0.340619455141526</f>
        <v>1266.460602356260</v>
      </c>
      <c r="X11" s="42">
        <f>J11*0.340619455141526</f>
        <v>73.0219987932403</v>
      </c>
      <c r="Y11" s="41">
        <f>K11*0.340619455141526</f>
        <v>4487.017550719390</v>
      </c>
      <c r="Z11" s="41">
        <f>L11*0.340619455141526</f>
        <v>106.607077070195</v>
      </c>
      <c r="AA11" s="42">
        <f>M11*0.340619455141526</f>
        <v>17.184251511890</v>
      </c>
      <c r="AB11" s="41">
        <f>N11*0.340619455141526</f>
        <v>177.888510447662</v>
      </c>
      <c r="AC11" s="42">
        <f>O11*0.340619455141526</f>
        <v>9887.695696937650</v>
      </c>
      <c r="AD11" s="41">
        <f>P11*0.340619455141526</f>
        <v>9709.807186489979</v>
      </c>
      <c r="AE11" s="41">
        <f>SUM(S11:Z11)</f>
        <v>9692.622934978101</v>
      </c>
      <c r="AF11" s="10"/>
      <c r="AG11" s="41">
        <f>(S11*100)/AC11</f>
        <v>1.1821457274678</v>
      </c>
      <c r="AH11" s="41">
        <f>(T11*100)/AC11</f>
        <v>1.36231305916895</v>
      </c>
      <c r="AI11" s="41">
        <f>(U11*100)/AC11</f>
        <v>9.398154990066679</v>
      </c>
      <c r="AJ11" s="41">
        <f>(V11*100)/AC11</f>
        <v>26.0795485275369</v>
      </c>
      <c r="AK11" s="41">
        <f>(W11*100)/AC11</f>
        <v>12.8084504334867</v>
      </c>
      <c r="AL11" s="41">
        <f>(X11*100)/AC11</f>
        <v>0.738513815871742</v>
      </c>
      <c r="AM11" s="41">
        <f>(Y11*100)/AC11</f>
        <v>45.3798103041245</v>
      </c>
      <c r="AN11" s="41">
        <f>(Z11*100)/AC11</f>
        <v>1.07817918691827</v>
      </c>
      <c r="AO11" s="41">
        <f>(AA11*100)/AC11</f>
        <v>0.173794299891452</v>
      </c>
      <c r="AP11" s="41">
        <f>(AB11*100)/AC11</f>
        <v>1.79908965546701</v>
      </c>
      <c r="AQ11" s="41">
        <f>(AC11*100)/AC11</f>
        <v>100</v>
      </c>
      <c r="AR11" s="7"/>
      <c r="AS11" s="41">
        <f>(S11*100)/AE11</f>
        <v>1.20593747441213</v>
      </c>
      <c r="AT11" s="41">
        <f>(T11*100)/AE11</f>
        <v>1.38973083585215</v>
      </c>
      <c r="AU11" s="41">
        <f>(U11*100)/AE11</f>
        <v>9.58730131955199</v>
      </c>
      <c r="AV11" s="41">
        <f>(V11*100)/AE11</f>
        <v>26.6044229187159</v>
      </c>
      <c r="AW11" s="41">
        <f>(W11*100)/AE11</f>
        <v>13.0662320287519</v>
      </c>
      <c r="AX11" s="41">
        <f>(X11*100)/AE11</f>
        <v>0.753377071233456</v>
      </c>
      <c r="AY11" s="41">
        <f>(Y11*100)/AE11</f>
        <v>46.2931198378401</v>
      </c>
      <c r="AZ11" s="41">
        <f>(Z11*100)/AE11</f>
        <v>1.09987851364235</v>
      </c>
      <c r="BA11" s="41">
        <f>(AE11*100)/AE11</f>
        <v>100</v>
      </c>
      <c r="BB11" s="10"/>
      <c r="BC11" s="10"/>
    </row>
    <row r="12" ht="13.65" customHeight="1">
      <c r="A12" s="7"/>
      <c r="B12" s="39">
        <v>105</v>
      </c>
      <c r="C12" t="s" s="40">
        <v>29</v>
      </c>
      <c r="D12" s="7"/>
      <c r="E12" s="41">
        <v>477.07</v>
      </c>
      <c r="F12" s="41">
        <v>799.0599999999999</v>
      </c>
      <c r="G12" s="41">
        <v>813.29</v>
      </c>
      <c r="H12" s="41">
        <v>3498.7</v>
      </c>
      <c r="I12" s="41">
        <v>2820.27</v>
      </c>
      <c r="J12" s="42">
        <v>93.91</v>
      </c>
      <c r="K12" s="41">
        <v>6137.16</v>
      </c>
      <c r="L12" s="41">
        <v>672.8099999999999</v>
      </c>
      <c r="M12" s="42">
        <v>48.87</v>
      </c>
      <c r="N12" s="41">
        <f>SUM(O12)-(P12)</f>
        <v>287.18</v>
      </c>
      <c r="O12" s="41">
        <v>15648.32</v>
      </c>
      <c r="P12" s="41">
        <f>SUM(E12:M12)</f>
        <v>15361.14</v>
      </c>
      <c r="Q12" s="41">
        <f>SUM(E12:L12)</f>
        <v>15312.27</v>
      </c>
      <c r="R12" s="10"/>
      <c r="S12" s="41">
        <f>E12*0.340619455141526</f>
        <v>162.499323464368</v>
      </c>
      <c r="T12" s="41">
        <f>F12*0.340619455141526</f>
        <v>272.175381825388</v>
      </c>
      <c r="U12" s="41">
        <f>G12*0.340619455141526</f>
        <v>277.022396672052</v>
      </c>
      <c r="V12" s="41">
        <f>H12*0.340619455141526</f>
        <v>1191.725287703660</v>
      </c>
      <c r="W12" s="41">
        <f>I12*0.340619455141526</f>
        <v>960.638830751991</v>
      </c>
      <c r="X12" s="42">
        <f>J12*0.340619455141526</f>
        <v>31.9875730323407</v>
      </c>
      <c r="Y12" s="41">
        <f>K12*0.340619455141526</f>
        <v>2090.436095316370</v>
      </c>
      <c r="Z12" s="41">
        <f>L12*0.340619455141526</f>
        <v>229.172175613770</v>
      </c>
      <c r="AA12" s="42">
        <f>M12*0.340619455141526</f>
        <v>16.6460727727664</v>
      </c>
      <c r="AB12" s="41">
        <f>N12*0.340619455141526</f>
        <v>97.81909512754341</v>
      </c>
      <c r="AC12" s="42">
        <f>O12*0.340619455141526</f>
        <v>5330.122232280240</v>
      </c>
      <c r="AD12" s="41">
        <f>P12*0.340619455141526</f>
        <v>5232.3031371527</v>
      </c>
      <c r="AE12" s="41">
        <f>SUM(S12:Z12)</f>
        <v>5215.657064379940</v>
      </c>
      <c r="AF12" s="10"/>
      <c r="AG12" s="41">
        <f>(S12*100)/AC12</f>
        <v>3.04869787938898</v>
      </c>
      <c r="AH12" s="41">
        <f>(T12*100)/AC12</f>
        <v>5.10636285556533</v>
      </c>
      <c r="AI12" s="41">
        <f>(U12*100)/AC12</f>
        <v>5.19729913498702</v>
      </c>
      <c r="AJ12" s="41">
        <f>(V12*100)/AC12</f>
        <v>22.3583106684936</v>
      </c>
      <c r="AK12" s="41">
        <f>(W12*100)/AC12</f>
        <v>18.0228292877446</v>
      </c>
      <c r="AL12" s="41">
        <f>(X12*100)/AC12</f>
        <v>0.600128320484244</v>
      </c>
      <c r="AM12" s="41">
        <f>(Y12*100)/AC12</f>
        <v>39.2192899940697</v>
      </c>
      <c r="AN12" s="41">
        <f>(Z12*100)/AC12</f>
        <v>4.2995669822703</v>
      </c>
      <c r="AO12" s="41">
        <f>(AA12*100)/AC12</f>
        <v>0.312301895666756</v>
      </c>
      <c r="AP12" s="41">
        <f>(AB12*100)/AC12</f>
        <v>1.83521298132963</v>
      </c>
      <c r="AQ12" s="41">
        <f>(AC12*100)/AC12</f>
        <v>100</v>
      </c>
      <c r="AR12" s="7"/>
      <c r="AS12" s="41">
        <f>(S12*100)/AE12</f>
        <v>3.11560598134699</v>
      </c>
      <c r="AT12" s="41">
        <f>(T12*100)/AE12</f>
        <v>5.21842940334777</v>
      </c>
      <c r="AU12" s="41">
        <f>(U12*100)/AE12</f>
        <v>5.31136141146936</v>
      </c>
      <c r="AV12" s="41">
        <f>(V12*100)/AE12</f>
        <v>22.8489962624745</v>
      </c>
      <c r="AW12" s="41">
        <f>(W12*100)/AE12</f>
        <v>18.4183664473001</v>
      </c>
      <c r="AX12" s="41">
        <f>(X12*100)/AE12</f>
        <v>0.613299007919792</v>
      </c>
      <c r="AY12" s="41">
        <f>(Y12*100)/AE12</f>
        <v>40.0800142630714</v>
      </c>
      <c r="AZ12" s="41">
        <f>(Z12*100)/AE12</f>
        <v>4.39392722307012</v>
      </c>
      <c r="BA12" s="41">
        <f>(AE12*100)/AE12</f>
        <v>100</v>
      </c>
      <c r="BB12" s="10"/>
      <c r="BC12" s="10"/>
    </row>
    <row r="13" ht="13.65" customHeight="1">
      <c r="A13" s="7"/>
      <c r="B13" s="39">
        <v>116</v>
      </c>
      <c r="C13" t="s" s="40">
        <v>30</v>
      </c>
      <c r="D13" s="7"/>
      <c r="E13" s="41">
        <v>1019.1</v>
      </c>
      <c r="F13" s="41">
        <v>34.83</v>
      </c>
      <c r="G13" s="41">
        <v>6534.05</v>
      </c>
      <c r="H13" s="41">
        <v>12097.39</v>
      </c>
      <c r="I13" s="41">
        <v>4026.68</v>
      </c>
      <c r="J13" s="42">
        <v>613.86</v>
      </c>
      <c r="K13" s="41">
        <v>19636.67</v>
      </c>
      <c r="L13" s="41">
        <v>325.42</v>
      </c>
      <c r="M13" s="42">
        <v>93.95999999999999</v>
      </c>
      <c r="N13" s="41">
        <f>SUM(O13)-(P13)</f>
        <v>951.61</v>
      </c>
      <c r="O13" s="41">
        <v>45333.57</v>
      </c>
      <c r="P13" s="41">
        <f>SUM(E13:M13)</f>
        <v>44381.96</v>
      </c>
      <c r="Q13" s="41">
        <f>SUM(E13:L13)</f>
        <v>44288</v>
      </c>
      <c r="R13" s="10"/>
      <c r="S13" s="41">
        <f>E13*0.340619455141526</f>
        <v>347.125286734729</v>
      </c>
      <c r="T13" s="41">
        <f>F13*0.340619455141526</f>
        <v>11.8637756225793</v>
      </c>
      <c r="U13" s="41">
        <f>G13*0.340619455141526</f>
        <v>2225.624550867490</v>
      </c>
      <c r="V13" s="41">
        <f>H13*0.340619455141526</f>
        <v>4120.606390434540</v>
      </c>
      <c r="W13" s="41">
        <f>I13*0.340619455141526</f>
        <v>1371.565547629280</v>
      </c>
      <c r="X13" s="42">
        <f>J13*0.340619455141526</f>
        <v>209.092658733177</v>
      </c>
      <c r="Y13" s="41">
        <f>K13*0.340619455141526</f>
        <v>6688.631836193950</v>
      </c>
      <c r="Z13" s="41">
        <f>L13*0.340619455141526</f>
        <v>110.844383092155</v>
      </c>
      <c r="AA13" s="42">
        <f>M13*0.340619455141526</f>
        <v>32.0046040050978</v>
      </c>
      <c r="AB13" s="41">
        <f>N13*0.340619455141526</f>
        <v>324.136879707228</v>
      </c>
      <c r="AC13" s="42">
        <f>O13*0.340619455141526</f>
        <v>15441.4959130202</v>
      </c>
      <c r="AD13" s="41">
        <f>P13*0.340619455141526</f>
        <v>15117.359033313</v>
      </c>
      <c r="AE13" s="41">
        <f>SUM(S13:Z13)</f>
        <v>15085.3544293079</v>
      </c>
      <c r="AF13" s="10"/>
      <c r="AG13" s="41">
        <f>(S13*100)/AC13</f>
        <v>2.2480029699845</v>
      </c>
      <c r="AH13" s="41">
        <f>(T13*100)/AC13</f>
        <v>0.0768304812526345</v>
      </c>
      <c r="AI13" s="41">
        <f>(U13*100)/AC13</f>
        <v>14.4132703424858</v>
      </c>
      <c r="AJ13" s="41">
        <f>(V13*100)/AC13</f>
        <v>26.6852798047893</v>
      </c>
      <c r="AK13" s="41">
        <f>(W13*100)/AC13</f>
        <v>8.882335981922459</v>
      </c>
      <c r="AL13" s="41">
        <f>(X13*100)/AC13</f>
        <v>1.35409587199949</v>
      </c>
      <c r="AM13" s="41">
        <f>(Y13*100)/AC13</f>
        <v>43.3159576887504</v>
      </c>
      <c r="AN13" s="41">
        <f>(Z13*100)/AC13</f>
        <v>0.717834487775835</v>
      </c>
      <c r="AO13" s="41">
        <f>(AA13*100)/AC13</f>
        <v>0.207263623844317</v>
      </c>
      <c r="AP13" s="41">
        <f>(AB13*100)/AC13</f>
        <v>2.09912874719552</v>
      </c>
      <c r="AQ13" s="41">
        <f>(AC13*100)/AC13</f>
        <v>100</v>
      </c>
      <c r="AR13" s="7"/>
      <c r="AS13" s="41">
        <f>(S13*100)/AE13</f>
        <v>2.30107478323699</v>
      </c>
      <c r="AT13" s="41">
        <f>(T13*100)/AE13</f>
        <v>0.0786443280346818</v>
      </c>
      <c r="AU13" s="41">
        <f>(U13*100)/AE13</f>
        <v>14.7535449783237</v>
      </c>
      <c r="AV13" s="41">
        <f>(V13*100)/AE13</f>
        <v>27.3152772760115</v>
      </c>
      <c r="AW13" s="41">
        <f>(W13*100)/AE13</f>
        <v>9.09203395953757</v>
      </c>
      <c r="AX13" s="41">
        <f>(X13*100)/AE13</f>
        <v>1.3860639450867</v>
      </c>
      <c r="AY13" s="41">
        <f>(Y13*100)/AE13</f>
        <v>44.338579299133</v>
      </c>
      <c r="AZ13" s="41">
        <f>(Z13*100)/AE13</f>
        <v>0.734781430635836</v>
      </c>
      <c r="BA13" s="41">
        <f>(AE13*100)/AE13</f>
        <v>100</v>
      </c>
      <c r="BB13" s="10"/>
      <c r="BC13" s="10"/>
    </row>
    <row r="14" ht="13.65" customHeight="1">
      <c r="A14" s="7"/>
      <c r="B14" s="39">
        <v>151</v>
      </c>
      <c r="C14" t="s" s="40">
        <v>31</v>
      </c>
      <c r="D14" s="7"/>
      <c r="E14" s="41">
        <v>294.4</v>
      </c>
      <c r="F14" s="41">
        <v>0.09</v>
      </c>
      <c r="G14" s="41">
        <v>3735.99</v>
      </c>
      <c r="H14" s="41">
        <v>17958.81</v>
      </c>
      <c r="I14" s="41">
        <v>4641.4</v>
      </c>
      <c r="J14" s="42">
        <v>429.38</v>
      </c>
      <c r="K14" s="41">
        <v>4029.88</v>
      </c>
      <c r="L14" s="41">
        <v>140.07</v>
      </c>
      <c r="M14" s="42">
        <v>82.7</v>
      </c>
      <c r="N14" s="41">
        <f>SUM(O14)-(P14)</f>
        <v>605.03</v>
      </c>
      <c r="O14" s="41">
        <v>31917.75</v>
      </c>
      <c r="P14" s="41">
        <f>SUM(E14:M14)</f>
        <v>31312.72</v>
      </c>
      <c r="Q14" s="41">
        <f>SUM(E14:L14)</f>
        <v>31230.02</v>
      </c>
      <c r="R14" s="10"/>
      <c r="S14" s="41">
        <f>E14*0.340619455141526</f>
        <v>100.278367593665</v>
      </c>
      <c r="T14" s="41">
        <f>F14*0.340619455141526</f>
        <v>0.0306557509627373</v>
      </c>
      <c r="U14" s="41">
        <f>G14*0.340619455141526</f>
        <v>1272.550878214190</v>
      </c>
      <c r="V14" s="41">
        <f>H14*0.340619455141526</f>
        <v>6117.120077190190</v>
      </c>
      <c r="W14" s="41">
        <f>I14*0.340619455141526</f>
        <v>1580.951139093880</v>
      </c>
      <c r="X14" s="42">
        <f>J14*0.340619455141526</f>
        <v>146.255181648668</v>
      </c>
      <c r="Y14" s="41">
        <f>K14*0.340619455141526</f>
        <v>1372.655529885730</v>
      </c>
      <c r="Z14" s="41">
        <f>L14*0.340619455141526</f>
        <v>47.7105670816735</v>
      </c>
      <c r="AA14" s="42">
        <f>M14*0.340619455141526</f>
        <v>28.1692289402042</v>
      </c>
      <c r="AB14" s="41">
        <f>N14*0.340619455141526</f>
        <v>206.084988944277</v>
      </c>
      <c r="AC14" s="42">
        <f>O14*0.340619455141526</f>
        <v>10871.8066143434</v>
      </c>
      <c r="AD14" s="41">
        <f>P14*0.340619455141526</f>
        <v>10665.7216253992</v>
      </c>
      <c r="AE14" s="41">
        <f>SUM(S14:Z14)</f>
        <v>10637.552396459</v>
      </c>
      <c r="AF14" s="10"/>
      <c r="AG14" s="41">
        <f>(S14*100)/AC14</f>
        <v>0.922370781148422</v>
      </c>
      <c r="AH14" s="41">
        <f>(T14*100)/AC14</f>
        <v>0.000281974763258689</v>
      </c>
      <c r="AI14" s="41">
        <f>(U14*100)/AC14</f>
        <v>11.7050543976315</v>
      </c>
      <c r="AJ14" s="41">
        <f>(V14*100)/AC14</f>
        <v>56.2659022017532</v>
      </c>
      <c r="AK14" s="41">
        <f>(W14*100)/AC14</f>
        <v>14.5417518465431</v>
      </c>
      <c r="AL14" s="41">
        <f>(X14*100)/AC14</f>
        <v>1.34527026497795</v>
      </c>
      <c r="AM14" s="41">
        <f>(Y14*100)/AC14</f>
        <v>12.6258273217881</v>
      </c>
      <c r="AN14" s="41">
        <f>(Z14*100)/AC14</f>
        <v>0.438846723218273</v>
      </c>
      <c r="AO14" s="41">
        <f>(AA14*100)/AC14</f>
        <v>0.259103476905485</v>
      </c>
      <c r="AP14" s="41">
        <f>(AB14*100)/AC14</f>
        <v>1.89559101127116</v>
      </c>
      <c r="AQ14" s="41">
        <f>(AC14*100)/AC14</f>
        <v>100</v>
      </c>
      <c r="AR14" s="7"/>
      <c r="AS14" s="41">
        <f>(S14*100)/AE14</f>
        <v>0.942682713619774</v>
      </c>
      <c r="AT14" s="41">
        <f>(T14*100)/AE14</f>
        <v>0.000288184253484306</v>
      </c>
      <c r="AU14" s="41">
        <f>(U14*100)/AE14</f>
        <v>11.9628165463871</v>
      </c>
      <c r="AV14" s="41">
        <f>(V14*100)/AE14</f>
        <v>57.5049583701834</v>
      </c>
      <c r="AW14" s="41">
        <f>(W14*100)/AE14</f>
        <v>14.8619821569118</v>
      </c>
      <c r="AX14" s="41">
        <f>(X14*100)/AE14</f>
        <v>1.37489505290101</v>
      </c>
      <c r="AY14" s="41">
        <f>(Y14*100)/AE14</f>
        <v>12.9038662159037</v>
      </c>
      <c r="AZ14" s="41">
        <f>(Z14*100)/AE14</f>
        <v>0.448510759839409</v>
      </c>
      <c r="BA14" s="41">
        <f>(AE14*100)/AE14</f>
        <v>100</v>
      </c>
      <c r="BB14" s="10"/>
      <c r="BC14" s="10"/>
    </row>
    <row r="15" ht="14.15" customHeight="1">
      <c r="A15" s="7"/>
      <c r="B15" s="8"/>
      <c r="C15" s="8"/>
      <c r="D15" s="7"/>
      <c r="E15" s="7"/>
      <c r="F15" s="7"/>
      <c r="G15" s="7"/>
      <c r="H15" s="7"/>
      <c r="I15" s="7"/>
      <c r="J15" s="10"/>
      <c r="K15" s="7"/>
      <c r="L15" s="7"/>
      <c r="M15" s="10"/>
      <c r="N15" s="41"/>
      <c r="O15" s="7"/>
      <c r="P15" s="41"/>
      <c r="Q15" s="41"/>
      <c r="R15" s="10"/>
      <c r="S15" s="41"/>
      <c r="T15" s="7"/>
      <c r="U15" s="7"/>
      <c r="V15" s="7"/>
      <c r="W15" s="7"/>
      <c r="X15" s="10"/>
      <c r="Y15" s="7"/>
      <c r="Z15" s="7"/>
      <c r="AA15" s="10"/>
      <c r="AB15" s="7"/>
      <c r="AC15" s="10"/>
      <c r="AD15" s="7"/>
      <c r="AE15" s="41"/>
      <c r="AF15" s="10"/>
      <c r="AG15" s="7"/>
      <c r="AH15" s="7"/>
      <c r="AI15" s="7"/>
      <c r="AJ15" s="7"/>
      <c r="AK15" s="7"/>
      <c r="AL15" s="7"/>
      <c r="AM15" s="7"/>
      <c r="AN15" s="7"/>
      <c r="AO15" s="7"/>
      <c r="AP15" s="7"/>
      <c r="AQ15" s="7"/>
      <c r="AR15" s="7"/>
      <c r="AS15" s="7"/>
      <c r="AT15" s="7"/>
      <c r="AU15" s="7"/>
      <c r="AV15" s="7"/>
      <c r="AW15" s="7"/>
      <c r="AX15" s="7"/>
      <c r="AY15" s="7"/>
      <c r="AZ15" s="7"/>
      <c r="BA15" s="7"/>
      <c r="BB15" s="10"/>
      <c r="BC15" s="10"/>
    </row>
    <row r="16" ht="14.65" customHeight="1">
      <c r="A16" s="11"/>
      <c r="B16" t="s" s="35">
        <v>32</v>
      </c>
      <c r="C16" s="36"/>
      <c r="D16" s="37"/>
      <c r="E16" s="7"/>
      <c r="F16" s="7"/>
      <c r="G16" s="7"/>
      <c r="H16" s="7"/>
      <c r="I16" s="7"/>
      <c r="J16" s="10"/>
      <c r="K16" s="7"/>
      <c r="L16" s="7"/>
      <c r="M16" s="10"/>
      <c r="N16" s="41"/>
      <c r="O16" s="7"/>
      <c r="P16" s="41"/>
      <c r="Q16" s="41"/>
      <c r="R16" s="10"/>
      <c r="S16" s="41"/>
      <c r="T16" s="7"/>
      <c r="U16" s="7"/>
      <c r="V16" s="7"/>
      <c r="W16" s="7"/>
      <c r="X16" s="10"/>
      <c r="Y16" s="7"/>
      <c r="Z16" s="7"/>
      <c r="AA16" s="10"/>
      <c r="AB16" s="7"/>
      <c r="AC16" s="10"/>
      <c r="AD16" s="7"/>
      <c r="AE16" s="41"/>
      <c r="AF16" s="10"/>
      <c r="AG16" s="7"/>
      <c r="AH16" s="7"/>
      <c r="AI16" s="7"/>
      <c r="AJ16" s="7"/>
      <c r="AK16" s="7"/>
      <c r="AL16" s="7"/>
      <c r="AM16" s="7"/>
      <c r="AN16" s="7"/>
      <c r="AO16" s="7"/>
      <c r="AP16" s="7"/>
      <c r="AQ16" s="7"/>
      <c r="AR16" s="7"/>
      <c r="AS16" s="7"/>
      <c r="AT16" s="7"/>
      <c r="AU16" s="7"/>
      <c r="AV16" s="7"/>
      <c r="AW16" s="7"/>
      <c r="AX16" s="7"/>
      <c r="AY16" s="7"/>
      <c r="AZ16" s="7"/>
      <c r="BA16" s="7"/>
      <c r="BB16" s="10"/>
      <c r="BC16" s="10"/>
    </row>
    <row r="17" ht="14.15" customHeight="1">
      <c r="A17" s="7"/>
      <c r="B17" s="38"/>
      <c r="C17" s="38"/>
      <c r="D17" s="7"/>
      <c r="E17" s="7"/>
      <c r="F17" s="7"/>
      <c r="G17" s="7"/>
      <c r="H17" s="7"/>
      <c r="I17" s="7"/>
      <c r="J17" s="10"/>
      <c r="K17" s="7"/>
      <c r="L17" s="7"/>
      <c r="M17" s="10"/>
      <c r="N17" s="41"/>
      <c r="O17" s="7"/>
      <c r="P17" s="41"/>
      <c r="Q17" s="41"/>
      <c r="R17" s="10"/>
      <c r="S17" s="41"/>
      <c r="T17" s="7"/>
      <c r="U17" s="7"/>
      <c r="V17" s="7"/>
      <c r="W17" s="7"/>
      <c r="X17" s="10"/>
      <c r="Y17" s="7"/>
      <c r="Z17" s="7"/>
      <c r="AA17" s="10"/>
      <c r="AB17" s="7"/>
      <c r="AC17" s="10"/>
      <c r="AD17" s="7"/>
      <c r="AE17" s="41"/>
      <c r="AF17" s="10"/>
      <c r="AG17" s="7"/>
      <c r="AH17" s="7"/>
      <c r="AI17" s="7"/>
      <c r="AJ17" s="7"/>
      <c r="AK17" s="7"/>
      <c r="AL17" s="7"/>
      <c r="AM17" s="7"/>
      <c r="AN17" s="7"/>
      <c r="AO17" s="7"/>
      <c r="AP17" s="7"/>
      <c r="AQ17" s="7"/>
      <c r="AR17" s="7"/>
      <c r="AS17" s="7"/>
      <c r="AT17" s="7"/>
      <c r="AU17" s="7"/>
      <c r="AV17" s="7"/>
      <c r="AW17" s="7"/>
      <c r="AX17" s="7"/>
      <c r="AY17" s="7"/>
      <c r="AZ17" s="7"/>
      <c r="BA17" s="7"/>
      <c r="BB17" s="10"/>
      <c r="BC17" s="10"/>
    </row>
    <row r="18" ht="13.65" customHeight="1">
      <c r="A18" s="7"/>
      <c r="B18" s="39">
        <v>27</v>
      </c>
      <c r="C18" t="s" s="40">
        <v>33</v>
      </c>
      <c r="D18" s="7"/>
      <c r="E18" s="41">
        <v>352.9</v>
      </c>
      <c r="F18" s="41">
        <v>414.8</v>
      </c>
      <c r="G18" s="41">
        <v>921.49</v>
      </c>
      <c r="H18" s="41">
        <v>9899.639999999999</v>
      </c>
      <c r="I18" s="41">
        <v>8896.15</v>
      </c>
      <c r="J18" s="42">
        <v>212.68</v>
      </c>
      <c r="K18" s="41">
        <v>2833.34</v>
      </c>
      <c r="L18" s="41">
        <v>256.75</v>
      </c>
      <c r="M18" s="42">
        <v>49.89</v>
      </c>
      <c r="N18" s="41">
        <f>SUM(O18)-(P18)</f>
        <v>748.58</v>
      </c>
      <c r="O18" s="41">
        <v>24586.22</v>
      </c>
      <c r="P18" s="41">
        <f>SUM(E18:M18)</f>
        <v>23837.64</v>
      </c>
      <c r="Q18" s="41">
        <f>SUM(E18:L18)</f>
        <v>23787.75</v>
      </c>
      <c r="R18" s="10"/>
      <c r="S18" s="41">
        <f>E18*0.340619455141526</f>
        <v>120.204605719445</v>
      </c>
      <c r="T18" s="41">
        <f>F18*0.340619455141526</f>
        <v>141.288949992705</v>
      </c>
      <c r="U18" s="41">
        <f>G18*0.340619455141526</f>
        <v>313.877421718365</v>
      </c>
      <c r="V18" s="41">
        <f>H18*0.340619455141526</f>
        <v>3372.009982897260</v>
      </c>
      <c r="W18" s="41">
        <f>I18*0.340619455141526</f>
        <v>3030.201765857290</v>
      </c>
      <c r="X18" s="42">
        <f>J18*0.340619455141526</f>
        <v>72.4429457194997</v>
      </c>
      <c r="Y18" s="41">
        <f>K18*0.340619455141526</f>
        <v>965.090727030691</v>
      </c>
      <c r="Z18" s="41">
        <f>L18*0.340619455141526</f>
        <v>87.45404510758679</v>
      </c>
      <c r="AA18" s="42">
        <f>M18*0.340619455141526</f>
        <v>16.9935046170107</v>
      </c>
      <c r="AB18" s="41">
        <f>N18*0.340619455141526</f>
        <v>254.980911729844</v>
      </c>
      <c r="AC18" s="42">
        <f>O18*0.340619455141526</f>
        <v>8374.544860389689</v>
      </c>
      <c r="AD18" s="41">
        <f>P18*0.340619455141526</f>
        <v>8119.563948659850</v>
      </c>
      <c r="AE18" s="41">
        <f>SUM(S18:Z18)</f>
        <v>8102.570444042840</v>
      </c>
      <c r="AF18" s="10"/>
      <c r="AG18" s="41">
        <f>(S18*100)/AC18</f>
        <v>1.43535687877194</v>
      </c>
      <c r="AH18" s="41">
        <f>(T18*100)/AC18</f>
        <v>1.687123925516</v>
      </c>
      <c r="AI18" s="41">
        <f>(U18*100)/AC18</f>
        <v>3.74799379489812</v>
      </c>
      <c r="AJ18" s="41">
        <f>(V18*100)/AC18</f>
        <v>40.2649939681659</v>
      </c>
      <c r="AK18" s="41">
        <f>(W18*100)/AC18</f>
        <v>36.1834800144146</v>
      </c>
      <c r="AL18" s="41">
        <f>(X18*100)/AC18</f>
        <v>0.865037407132938</v>
      </c>
      <c r="AM18" s="41">
        <f>(Y18*100)/AC18</f>
        <v>11.5240976449409</v>
      </c>
      <c r="AN18" s="41">
        <f>(Z18*100)/AC18</f>
        <v>1.04428415592149</v>
      </c>
      <c r="AO18" s="41">
        <f>(AA18*100)/AC18</f>
        <v>0.202918545429106</v>
      </c>
      <c r="AP18" s="41">
        <f>(AB18*100)/AC18</f>
        <v>3.04471366480899</v>
      </c>
      <c r="AQ18" s="41">
        <f>(AC18*100)/AC18</f>
        <v>100</v>
      </c>
      <c r="AR18" s="7"/>
      <c r="AS18" s="41">
        <f>(S18*100)/AE18</f>
        <v>1.48353669430695</v>
      </c>
      <c r="AT18" s="41">
        <f>(T18*100)/AE18</f>
        <v>1.7437546636399</v>
      </c>
      <c r="AU18" s="41">
        <f>(U18*100)/AE18</f>
        <v>3.87380059064014</v>
      </c>
      <c r="AV18" s="41">
        <f>(V18*100)/AE18</f>
        <v>41.6165463316203</v>
      </c>
      <c r="AW18" s="41">
        <f>(W18*100)/AE18</f>
        <v>37.3980304988913</v>
      </c>
      <c r="AX18" s="41">
        <f>(X18*100)/AE18</f>
        <v>0.89407363033494</v>
      </c>
      <c r="AY18" s="41">
        <f>(Y18*100)/AE18</f>
        <v>11.9109205368309</v>
      </c>
      <c r="AZ18" s="41">
        <f>(Z18*100)/AE18</f>
        <v>1.07933705373564</v>
      </c>
      <c r="BA18" s="41">
        <f>(AE18*100)/AE18</f>
        <v>100</v>
      </c>
      <c r="BB18" s="10"/>
      <c r="BC18" s="10"/>
    </row>
    <row r="19" ht="13.65" customHeight="1">
      <c r="A19" s="7"/>
      <c r="B19" s="39">
        <v>224</v>
      </c>
      <c r="C19" t="s" s="40">
        <v>34</v>
      </c>
      <c r="D19" s="7"/>
      <c r="E19" s="41">
        <v>817.99</v>
      </c>
      <c r="F19" s="41">
        <v>125.91</v>
      </c>
      <c r="G19" s="41">
        <v>592.0599999999999</v>
      </c>
      <c r="H19" s="41">
        <v>5077.5</v>
      </c>
      <c r="I19" s="41">
        <v>4336.09</v>
      </c>
      <c r="J19" s="42">
        <v>733.36</v>
      </c>
      <c r="K19" s="41">
        <v>3468.47</v>
      </c>
      <c r="L19" s="41">
        <v>147.87</v>
      </c>
      <c r="M19" s="42">
        <v>48.24</v>
      </c>
      <c r="N19" s="41">
        <f>SUM(O19)-(P19)</f>
        <v>745.16</v>
      </c>
      <c r="O19" s="41">
        <v>16092.65</v>
      </c>
      <c r="P19" s="41">
        <f>SUM(E19:M19)</f>
        <v>15347.49</v>
      </c>
      <c r="Q19" s="41">
        <f>SUM(E19:L19)</f>
        <v>15299.25</v>
      </c>
      <c r="R19" s="10"/>
      <c r="S19" s="41">
        <f>E19*0.340619455141526</f>
        <v>278.623308111217</v>
      </c>
      <c r="T19" s="41">
        <f>F19*0.340619455141526</f>
        <v>42.8873955968695</v>
      </c>
      <c r="U19" s="41">
        <f>G19*0.340619455141526</f>
        <v>201.667154611092</v>
      </c>
      <c r="V19" s="41">
        <f>H19*0.340619455141526</f>
        <v>1729.4952834811</v>
      </c>
      <c r="W19" s="41">
        <f>I19*0.340619455141526</f>
        <v>1476.956613244620</v>
      </c>
      <c r="X19" s="42">
        <f>J19*0.340619455141526</f>
        <v>249.796683622589</v>
      </c>
      <c r="Y19" s="41">
        <f>K19*0.340619455141526</f>
        <v>1181.428361574730</v>
      </c>
      <c r="Z19" s="41">
        <f>L19*0.340619455141526</f>
        <v>50.3673988317774</v>
      </c>
      <c r="AA19" s="42">
        <f>M19*0.340619455141526</f>
        <v>16.4314825160272</v>
      </c>
      <c r="AB19" s="41">
        <f>N19*0.340619455141526</f>
        <v>253.815993193259</v>
      </c>
      <c r="AC19" s="42">
        <f>O19*0.340619455141526</f>
        <v>5481.469674783280</v>
      </c>
      <c r="AD19" s="41">
        <f>P19*0.340619455141526</f>
        <v>5227.653681590020</v>
      </c>
      <c r="AE19" s="41">
        <f>SUM(S19:Z19)</f>
        <v>5211.222199073990</v>
      </c>
      <c r="AF19" s="10"/>
      <c r="AG19" s="41">
        <f>(S19*100)/AC19</f>
        <v>5.08300373151718</v>
      </c>
      <c r="AH19" s="41">
        <f>(T19*100)/AC19</f>
        <v>0.7824068751883611</v>
      </c>
      <c r="AI19" s="41">
        <f>(U19*100)/AC19</f>
        <v>3.67907088018443</v>
      </c>
      <c r="AJ19" s="41">
        <f>(V19*100)/AC19</f>
        <v>31.5516711045105</v>
      </c>
      <c r="AK19" s="41">
        <f>(W19*100)/AC19</f>
        <v>26.9445367916409</v>
      </c>
      <c r="AL19" s="41">
        <f>(X19*100)/AC19</f>
        <v>4.55711147635721</v>
      </c>
      <c r="AM19" s="41">
        <f>(Y19*100)/AC19</f>
        <v>21.5531313984956</v>
      </c>
      <c r="AN19" s="41">
        <f>(Z19*100)/AC19</f>
        <v>0.918866687587189</v>
      </c>
      <c r="AO19" s="41">
        <f>(AA19*100)/AC19</f>
        <v>0.299764178056442</v>
      </c>
      <c r="AP19" s="41">
        <f>(AB19*100)/AC19</f>
        <v>4.63043687646223</v>
      </c>
      <c r="AQ19" s="41">
        <f>(AC19*100)/AC19</f>
        <v>100</v>
      </c>
      <c r="AR19" s="7"/>
      <c r="AS19" s="41">
        <f>(S19*100)/AE19</f>
        <v>5.34660195761231</v>
      </c>
      <c r="AT19" s="41">
        <f>(T19*100)/AE19</f>
        <v>0.822981518701897</v>
      </c>
      <c r="AU19" s="41">
        <f>(U19*100)/AE19</f>
        <v>3.86986290177623</v>
      </c>
      <c r="AV19" s="41">
        <f>(V19*100)/AE19</f>
        <v>33.1879013677141</v>
      </c>
      <c r="AW19" s="41">
        <f>(W19*100)/AE19</f>
        <v>28.3418468225567</v>
      </c>
      <c r="AX19" s="41">
        <f>(X19*100)/AE19</f>
        <v>4.7934375868098</v>
      </c>
      <c r="AY19" s="41">
        <f>(Y19*100)/AE19</f>
        <v>22.670849878262</v>
      </c>
      <c r="AZ19" s="41">
        <f>(Z19*100)/AE19</f>
        <v>0.966517966566988</v>
      </c>
      <c r="BA19" s="41">
        <f>(AE19*100)/AE19</f>
        <v>100</v>
      </c>
      <c r="BB19" s="10"/>
      <c r="BC19" s="10"/>
    </row>
    <row r="20" ht="14.15" customHeight="1">
      <c r="A20" s="7"/>
      <c r="B20" s="8"/>
      <c r="C20" s="8"/>
      <c r="D20" s="7"/>
      <c r="E20" s="7"/>
      <c r="F20" s="7"/>
      <c r="G20" s="7"/>
      <c r="H20" s="7"/>
      <c r="I20" s="7"/>
      <c r="J20" s="10"/>
      <c r="K20" s="7"/>
      <c r="L20" s="7"/>
      <c r="M20" s="10"/>
      <c r="N20" s="41"/>
      <c r="O20" s="7"/>
      <c r="P20" s="41"/>
      <c r="Q20" s="41"/>
      <c r="R20" s="10"/>
      <c r="S20" s="41"/>
      <c r="T20" s="41"/>
      <c r="U20" s="41"/>
      <c r="V20" s="41"/>
      <c r="W20" s="41"/>
      <c r="X20" s="42"/>
      <c r="Y20" s="41"/>
      <c r="Z20" s="41"/>
      <c r="AA20" s="42"/>
      <c r="AB20" s="41"/>
      <c r="AC20" s="42"/>
      <c r="AD20" s="41"/>
      <c r="AE20" s="41"/>
      <c r="AF20" s="10"/>
      <c r="AG20" s="7"/>
      <c r="AH20" s="7"/>
      <c r="AI20" s="7"/>
      <c r="AJ20" s="7"/>
      <c r="AK20" s="7"/>
      <c r="AL20" s="7"/>
      <c r="AM20" s="7"/>
      <c r="AN20" s="7"/>
      <c r="AO20" s="7"/>
      <c r="AP20" s="7"/>
      <c r="AQ20" s="7"/>
      <c r="AR20" s="7"/>
      <c r="AS20" s="7"/>
      <c r="AT20" s="7"/>
      <c r="AU20" s="7"/>
      <c r="AV20" s="7"/>
      <c r="AW20" s="7"/>
      <c r="AX20" s="7"/>
      <c r="AY20" s="7"/>
      <c r="AZ20" s="7"/>
      <c r="BA20" s="7"/>
      <c r="BB20" s="10"/>
      <c r="BC20" s="10"/>
    </row>
    <row r="21" ht="25.5" customHeight="1">
      <c r="A21" s="11"/>
      <c r="B21" t="s" s="35">
        <v>35</v>
      </c>
      <c r="C21" s="36"/>
      <c r="D21" s="37"/>
      <c r="E21" s="7"/>
      <c r="F21" s="7"/>
      <c r="G21" s="7"/>
      <c r="H21" s="7"/>
      <c r="I21" s="7"/>
      <c r="J21" s="10"/>
      <c r="K21" s="7"/>
      <c r="L21" s="7"/>
      <c r="M21" s="10"/>
      <c r="N21" s="41"/>
      <c r="O21" s="7"/>
      <c r="P21" s="41"/>
      <c r="Q21" s="41"/>
      <c r="R21" s="10"/>
      <c r="S21" s="41"/>
      <c r="T21" s="41"/>
      <c r="U21" s="41"/>
      <c r="V21" s="41"/>
      <c r="W21" s="41"/>
      <c r="X21" s="42"/>
      <c r="Y21" s="41"/>
      <c r="Z21" s="41"/>
      <c r="AA21" s="42"/>
      <c r="AB21" s="41"/>
      <c r="AC21" s="42"/>
      <c r="AD21" s="41"/>
      <c r="AE21" s="41"/>
      <c r="AF21" s="10"/>
      <c r="AG21" s="7"/>
      <c r="AH21" s="7"/>
      <c r="AI21" s="7"/>
      <c r="AJ21" s="7"/>
      <c r="AK21" s="7"/>
      <c r="AL21" s="7"/>
      <c r="AM21" s="7"/>
      <c r="AN21" s="7"/>
      <c r="AO21" s="7"/>
      <c r="AP21" s="7"/>
      <c r="AQ21" s="7"/>
      <c r="AR21" s="7"/>
      <c r="AS21" s="7"/>
      <c r="AT21" s="7"/>
      <c r="AU21" s="7"/>
      <c r="AV21" s="7"/>
      <c r="AW21" s="7"/>
      <c r="AX21" s="7"/>
      <c r="AY21" s="7"/>
      <c r="AZ21" s="7"/>
      <c r="BA21" s="7"/>
      <c r="BB21" s="10"/>
      <c r="BC21" s="10"/>
    </row>
    <row r="22" ht="14.15" customHeight="1">
      <c r="A22" s="7"/>
      <c r="B22" s="38"/>
      <c r="C22" s="38"/>
      <c r="D22" s="7"/>
      <c r="E22" s="7"/>
      <c r="F22" s="7"/>
      <c r="G22" s="7"/>
      <c r="H22" s="7"/>
      <c r="I22" s="7"/>
      <c r="J22" s="10"/>
      <c r="K22" s="7"/>
      <c r="L22" s="7"/>
      <c r="M22" s="10"/>
      <c r="N22" s="41"/>
      <c r="O22" s="7"/>
      <c r="P22" s="41"/>
      <c r="Q22" s="41"/>
      <c r="R22" s="10"/>
      <c r="S22" s="41"/>
      <c r="T22" s="41"/>
      <c r="U22" s="41"/>
      <c r="V22" s="41"/>
      <c r="W22" s="41"/>
      <c r="X22" s="42"/>
      <c r="Y22" s="41"/>
      <c r="Z22" s="41"/>
      <c r="AA22" s="42"/>
      <c r="AB22" s="41"/>
      <c r="AC22" s="42"/>
      <c r="AD22" s="41"/>
      <c r="AE22" s="41"/>
      <c r="AF22" s="10"/>
      <c r="AG22" s="7"/>
      <c r="AH22" s="7"/>
      <c r="AI22" s="7"/>
      <c r="AJ22" s="7"/>
      <c r="AK22" s="7"/>
      <c r="AL22" s="7"/>
      <c r="AM22" s="7"/>
      <c r="AN22" s="7"/>
      <c r="AO22" s="7"/>
      <c r="AP22" s="7"/>
      <c r="AQ22" s="7"/>
      <c r="AR22" s="7"/>
      <c r="AS22" s="7"/>
      <c r="AT22" s="7"/>
      <c r="AU22" s="7"/>
      <c r="AV22" s="7"/>
      <c r="AW22" s="7"/>
      <c r="AX22" s="7"/>
      <c r="AY22" s="7"/>
      <c r="AZ22" s="7"/>
      <c r="BA22" s="7"/>
      <c r="BB22" s="10"/>
      <c r="BC22" s="10"/>
    </row>
    <row r="23" ht="13.65" customHeight="1">
      <c r="A23" s="7"/>
      <c r="B23" s="39">
        <v>153</v>
      </c>
      <c r="C23" t="s" s="40">
        <v>36</v>
      </c>
      <c r="D23" s="7"/>
      <c r="E23" s="41">
        <v>1177.15</v>
      </c>
      <c r="F23" s="41">
        <v>7695.68</v>
      </c>
      <c r="G23" s="41">
        <v>1530.83</v>
      </c>
      <c r="H23" s="41">
        <v>10386.83</v>
      </c>
      <c r="I23" s="41">
        <v>2421.97</v>
      </c>
      <c r="J23" s="42">
        <v>203.66</v>
      </c>
      <c r="K23" s="41">
        <v>3943.93</v>
      </c>
      <c r="L23" s="41">
        <v>893.38</v>
      </c>
      <c r="M23" s="42">
        <v>137.98</v>
      </c>
      <c r="N23" s="41">
        <f>SUM(O23)-(P23)</f>
        <v>1100.09</v>
      </c>
      <c r="O23" s="41">
        <v>29491.5</v>
      </c>
      <c r="P23" s="41">
        <f>SUM(E23:M23)</f>
        <v>28391.41</v>
      </c>
      <c r="Q23" s="41">
        <f>SUM(E23:L23)</f>
        <v>28253.43</v>
      </c>
      <c r="R23" s="10"/>
      <c r="S23" s="41">
        <f>E23*0.340619455141526</f>
        <v>400.960191619847</v>
      </c>
      <c r="T23" s="41">
        <f>F23*0.340619455141526</f>
        <v>2621.298328543540</v>
      </c>
      <c r="U23" s="41">
        <f>G23*0.340619455141526</f>
        <v>521.430480514302</v>
      </c>
      <c r="V23" s="41">
        <f>H23*0.340619455141526</f>
        <v>3537.956375247660</v>
      </c>
      <c r="W23" s="41">
        <f>I23*0.340619455141526</f>
        <v>824.970101769122</v>
      </c>
      <c r="X23" s="42">
        <f>J23*0.340619455141526</f>
        <v>69.37055823412319</v>
      </c>
      <c r="Y23" s="41">
        <f>K23*0.340619455141526</f>
        <v>1343.379287716320</v>
      </c>
      <c r="Z23" s="41">
        <f>L23*0.340619455141526</f>
        <v>304.302608834336</v>
      </c>
      <c r="AA23" s="42">
        <f>M23*0.340619455141526</f>
        <v>46.9986724204278</v>
      </c>
      <c r="AB23" s="41">
        <f>N23*0.340619455141526</f>
        <v>374.712056406641</v>
      </c>
      <c r="AC23" s="42">
        <f>O23*0.340619455141526</f>
        <v>10045.3786613063</v>
      </c>
      <c r="AD23" s="41">
        <f>P23*0.340619455141526</f>
        <v>9670.666604899670</v>
      </c>
      <c r="AE23" s="41">
        <f>SUM(S23:Z23)</f>
        <v>9623.667932479249</v>
      </c>
      <c r="AF23" s="10"/>
      <c r="AG23" s="41">
        <f>(S23*100)/AC23</f>
        <v>3.99148907312277</v>
      </c>
      <c r="AH23" s="41">
        <f>(T23*100)/AC23</f>
        <v>26.0945696217555</v>
      </c>
      <c r="AI23" s="41">
        <f>(U23*100)/AC23</f>
        <v>5.19074987708323</v>
      </c>
      <c r="AJ23" s="41">
        <f>(V23*100)/AC23</f>
        <v>35.2197412813862</v>
      </c>
      <c r="AK23" s="41">
        <f>(W23*100)/AC23</f>
        <v>8.21243409117883</v>
      </c>
      <c r="AL23" s="41">
        <f>(X23*100)/AC23</f>
        <v>0.690571859688386</v>
      </c>
      <c r="AM23" s="41">
        <f>(Y23*100)/AC23</f>
        <v>13.3731075055525</v>
      </c>
      <c r="AN23" s="41">
        <f>(Z23*100)/AC23</f>
        <v>3.0292796229422</v>
      </c>
      <c r="AO23" s="41">
        <f>(AA23*100)/AC23</f>
        <v>0.467863621721514</v>
      </c>
      <c r="AP23" s="41">
        <f>(AB23*100)/AC23</f>
        <v>3.73019344556906</v>
      </c>
      <c r="AQ23" s="41">
        <f>(AC23*100)/AC23</f>
        <v>100</v>
      </c>
      <c r="AR23" s="7"/>
      <c r="AS23" s="41">
        <f>(S23*100)/AE23</f>
        <v>4.16639678792981</v>
      </c>
      <c r="AT23" s="41">
        <f>(T23*100)/AE23</f>
        <v>27.2380380010498</v>
      </c>
      <c r="AU23" s="41">
        <f>(U23*100)/AE23</f>
        <v>5.41820939970828</v>
      </c>
      <c r="AV23" s="41">
        <f>(V23*100)/AE23</f>
        <v>36.7630761999517</v>
      </c>
      <c r="AW23" s="41">
        <f>(W23*100)/AE23</f>
        <v>8.57230431844912</v>
      </c>
      <c r="AX23" s="41">
        <f>(X23*100)/AE23</f>
        <v>0.720832833394034</v>
      </c>
      <c r="AY23" s="41">
        <f>(Y23*100)/AE23</f>
        <v>13.9591192998514</v>
      </c>
      <c r="AZ23" s="41">
        <f>(Z23*100)/AE23</f>
        <v>3.16202315966592</v>
      </c>
      <c r="BA23" s="41">
        <f>(AE23*100)/AE23</f>
        <v>100</v>
      </c>
      <c r="BB23" s="10"/>
      <c r="BC23" s="10"/>
    </row>
    <row r="24" ht="13.65" customHeight="1">
      <c r="A24" s="7"/>
      <c r="B24" s="39">
        <v>184</v>
      </c>
      <c r="C24" t="s" s="40">
        <v>37</v>
      </c>
      <c r="D24" s="7"/>
      <c r="E24" s="41">
        <v>3880.9</v>
      </c>
      <c r="F24" s="41">
        <v>7646.19</v>
      </c>
      <c r="G24" s="41">
        <v>2275.12</v>
      </c>
      <c r="H24" s="41">
        <v>11423.86</v>
      </c>
      <c r="I24" s="41">
        <v>3779.29</v>
      </c>
      <c r="J24" s="42">
        <v>192.55</v>
      </c>
      <c r="K24" s="41">
        <v>4908.17</v>
      </c>
      <c r="L24" s="41">
        <v>55.34</v>
      </c>
      <c r="M24" s="42">
        <v>190.8</v>
      </c>
      <c r="N24" s="41">
        <f>SUM(O24)-(P24)</f>
        <v>1103.96</v>
      </c>
      <c r="O24" s="41">
        <v>35456.18</v>
      </c>
      <c r="P24" s="41">
        <f>SUM(E24:M24)</f>
        <v>34352.22</v>
      </c>
      <c r="Q24" s="41">
        <f>SUM(E24:L24)</f>
        <v>34161.42</v>
      </c>
      <c r="R24" s="10"/>
      <c r="S24" s="41">
        <f>E24*0.340619455141526</f>
        <v>1321.910043458750</v>
      </c>
      <c r="T24" s="41">
        <f>F24*0.340619455141526</f>
        <v>2604.441071708580</v>
      </c>
      <c r="U24" s="41">
        <f>G24*0.340619455141526</f>
        <v>774.950134781589</v>
      </c>
      <c r="V24" s="41">
        <f>H24*0.340619455141526</f>
        <v>3891.188968813070</v>
      </c>
      <c r="W24" s="41">
        <f>I24*0.340619455141526</f>
        <v>1287.299700621820</v>
      </c>
      <c r="X24" s="42">
        <f>J24*0.340619455141526</f>
        <v>65.58627608750081</v>
      </c>
      <c r="Y24" s="41">
        <f>K24*0.340619455141526</f>
        <v>1671.818191141980</v>
      </c>
      <c r="Z24" s="41">
        <f>L24*0.340619455141526</f>
        <v>18.849880647532</v>
      </c>
      <c r="AA24" s="42">
        <f>M24*0.340619455141526</f>
        <v>64.9901920410032</v>
      </c>
      <c r="AB24" s="41">
        <f>N24*0.340619455141526</f>
        <v>376.030253698039</v>
      </c>
      <c r="AC24" s="42">
        <f>O24*0.340619455141526</f>
        <v>12077.0647129999</v>
      </c>
      <c r="AD24" s="41">
        <f>P24*0.340619455141526</f>
        <v>11701.0344593018</v>
      </c>
      <c r="AE24" s="41">
        <f>SUM(S24:Z24)</f>
        <v>11636.0442672608</v>
      </c>
      <c r="AF24" s="10"/>
      <c r="AG24" s="41">
        <f>(S24*100)/AC24</f>
        <v>10.9456235838153</v>
      </c>
      <c r="AH24" s="41">
        <f>(T24*100)/AC24</f>
        <v>21.5651827128584</v>
      </c>
      <c r="AI24" s="41">
        <f>(U24*100)/AC24</f>
        <v>6.41670930145322</v>
      </c>
      <c r="AJ24" s="41">
        <f>(V24*100)/AC24</f>
        <v>32.2196581808868</v>
      </c>
      <c r="AK24" s="41">
        <f>(W24*100)/AC24</f>
        <v>10.6590444881541</v>
      </c>
      <c r="AL24" s="41">
        <f>(X24*100)/AC24</f>
        <v>0.54306470691428</v>
      </c>
      <c r="AM24" s="41">
        <f>(Y24*100)/AC24</f>
        <v>13.8429182162319</v>
      </c>
      <c r="AN24" s="41">
        <f>(Z24*100)/AC24</f>
        <v>0.15607998379972</v>
      </c>
      <c r="AO24" s="41">
        <f>(AA24*100)/AC24</f>
        <v>0.53812903702542</v>
      </c>
      <c r="AP24" s="41">
        <f>(AB24*100)/AC24</f>
        <v>3.1135897888605</v>
      </c>
      <c r="AQ24" s="41">
        <f>(AC24*100)/AC24</f>
        <v>100</v>
      </c>
      <c r="AR24" s="7"/>
      <c r="AS24" s="41">
        <f>(S24*100)/AE24</f>
        <v>11.3604762331309</v>
      </c>
      <c r="AT24" s="41">
        <f>(T24*100)/AE24</f>
        <v>22.3825297660343</v>
      </c>
      <c r="AU24" s="41">
        <f>(U24*100)/AE24</f>
        <v>6.65991050723303</v>
      </c>
      <c r="AV24" s="41">
        <f>(V24*100)/AE24</f>
        <v>33.4408230102848</v>
      </c>
      <c r="AW24" s="41">
        <f>(W24*100)/AE24</f>
        <v>11.0630354358806</v>
      </c>
      <c r="AX24" s="41">
        <f>(X24*100)/AE24</f>
        <v>0.563647529874345</v>
      </c>
      <c r="AY24" s="41">
        <f>(Y24*100)/AE24</f>
        <v>14.3675819096513</v>
      </c>
      <c r="AZ24" s="41">
        <f>(Z24*100)/AE24</f>
        <v>0.161995607910912</v>
      </c>
      <c r="BA24" s="41">
        <f>(AE24*100)/AE24</f>
        <v>100</v>
      </c>
      <c r="BB24" s="10"/>
      <c r="BC24" s="10"/>
    </row>
    <row r="25" ht="14.15" customHeight="1">
      <c r="A25" s="7"/>
      <c r="B25" s="8"/>
      <c r="C25" s="8"/>
      <c r="D25" s="7"/>
      <c r="E25" s="7"/>
      <c r="F25" s="7"/>
      <c r="G25" s="7"/>
      <c r="H25" s="7"/>
      <c r="I25" s="7"/>
      <c r="J25" s="10"/>
      <c r="K25" s="7"/>
      <c r="L25" s="7"/>
      <c r="M25" s="10"/>
      <c r="N25" s="41"/>
      <c r="O25" s="7"/>
      <c r="P25" s="41"/>
      <c r="Q25" s="41"/>
      <c r="R25" s="10"/>
      <c r="S25" s="41"/>
      <c r="T25" s="41"/>
      <c r="U25" s="41"/>
      <c r="V25" s="41"/>
      <c r="W25" s="41"/>
      <c r="X25" s="42"/>
      <c r="Y25" s="41"/>
      <c r="Z25" s="41"/>
      <c r="AA25" s="42"/>
      <c r="AB25" s="41"/>
      <c r="AC25" s="42"/>
      <c r="AD25" s="41"/>
      <c r="AE25" s="41"/>
      <c r="AF25" s="10"/>
      <c r="AG25" s="7"/>
      <c r="AH25" s="7"/>
      <c r="AI25" s="7"/>
      <c r="AJ25" s="7"/>
      <c r="AK25" s="7"/>
      <c r="AL25" s="7"/>
      <c r="AM25" s="7"/>
      <c r="AN25" s="7"/>
      <c r="AO25" s="7"/>
      <c r="AP25" s="7"/>
      <c r="AQ25" s="7"/>
      <c r="AR25" s="7"/>
      <c r="AS25" s="7"/>
      <c r="AT25" s="7"/>
      <c r="AU25" s="7"/>
      <c r="AV25" s="7"/>
      <c r="AW25" s="7"/>
      <c r="AX25" s="7"/>
      <c r="AY25" s="7"/>
      <c r="AZ25" s="7"/>
      <c r="BA25" s="7"/>
      <c r="BB25" s="10"/>
      <c r="BC25" s="10"/>
    </row>
    <row r="26" ht="14.65" customHeight="1">
      <c r="A26" s="11"/>
      <c r="B26" t="s" s="35">
        <v>38</v>
      </c>
      <c r="C26" s="36"/>
      <c r="D26" s="37"/>
      <c r="E26" s="7"/>
      <c r="F26" s="7"/>
      <c r="G26" s="7"/>
      <c r="H26" s="7"/>
      <c r="I26" s="7"/>
      <c r="J26" s="10"/>
      <c r="K26" s="7"/>
      <c r="L26" s="7"/>
      <c r="M26" s="10"/>
      <c r="N26" s="41"/>
      <c r="O26" s="7"/>
      <c r="P26" s="41"/>
      <c r="Q26" s="41"/>
      <c r="R26" s="10"/>
      <c r="S26" s="41"/>
      <c r="T26" s="41"/>
      <c r="U26" s="41"/>
      <c r="V26" s="41"/>
      <c r="W26" s="41"/>
      <c r="X26" s="42"/>
      <c r="Y26" s="41"/>
      <c r="Z26" s="41"/>
      <c r="AA26" s="42"/>
      <c r="AB26" s="41"/>
      <c r="AC26" s="42"/>
      <c r="AD26" s="41"/>
      <c r="AE26" s="41"/>
      <c r="AF26" s="10"/>
      <c r="AG26" s="7"/>
      <c r="AH26" s="7"/>
      <c r="AI26" s="7"/>
      <c r="AJ26" s="7"/>
      <c r="AK26" s="7"/>
      <c r="AL26" s="7"/>
      <c r="AM26" s="7"/>
      <c r="AN26" s="7"/>
      <c r="AO26" s="7"/>
      <c r="AP26" s="7"/>
      <c r="AQ26" s="7"/>
      <c r="AR26" s="7"/>
      <c r="AS26" s="7"/>
      <c r="AT26" s="7"/>
      <c r="AU26" s="7"/>
      <c r="AV26" s="7"/>
      <c r="AW26" s="7"/>
      <c r="AX26" s="7"/>
      <c r="AY26" s="7"/>
      <c r="AZ26" s="7"/>
      <c r="BA26" s="7"/>
      <c r="BB26" s="10"/>
      <c r="BC26" s="10"/>
    </row>
    <row r="27" ht="14.15" customHeight="1">
      <c r="A27" s="7"/>
      <c r="B27" s="38"/>
      <c r="C27" s="38"/>
      <c r="D27" s="7"/>
      <c r="E27" s="7"/>
      <c r="F27" s="7"/>
      <c r="G27" s="7"/>
      <c r="H27" s="7"/>
      <c r="I27" s="7"/>
      <c r="J27" s="10"/>
      <c r="K27" s="7"/>
      <c r="L27" s="7"/>
      <c r="M27" s="10"/>
      <c r="N27" s="41"/>
      <c r="O27" s="7"/>
      <c r="P27" s="41"/>
      <c r="Q27" s="41"/>
      <c r="R27" s="10"/>
      <c r="S27" s="41"/>
      <c r="T27" s="41"/>
      <c r="U27" s="41"/>
      <c r="V27" s="41"/>
      <c r="W27" s="41"/>
      <c r="X27" s="42"/>
      <c r="Y27" s="41"/>
      <c r="Z27" s="41"/>
      <c r="AA27" s="42"/>
      <c r="AB27" s="41"/>
      <c r="AC27" s="42"/>
      <c r="AD27" s="41"/>
      <c r="AE27" s="41"/>
      <c r="AF27" s="10"/>
      <c r="AG27" s="7"/>
      <c r="AH27" s="7"/>
      <c r="AI27" s="7"/>
      <c r="AJ27" s="7"/>
      <c r="AK27" s="7"/>
      <c r="AL27" s="7"/>
      <c r="AM27" s="7"/>
      <c r="AN27" s="7"/>
      <c r="AO27" s="7"/>
      <c r="AP27" s="7"/>
      <c r="AQ27" s="7"/>
      <c r="AR27" s="7"/>
      <c r="AS27" s="7"/>
      <c r="AT27" s="7"/>
      <c r="AU27" s="7"/>
      <c r="AV27" s="7"/>
      <c r="AW27" s="7"/>
      <c r="AX27" s="7"/>
      <c r="AY27" s="7"/>
      <c r="AZ27" s="7"/>
      <c r="BA27" s="7"/>
      <c r="BB27" s="10"/>
      <c r="BC27" s="10"/>
    </row>
    <row r="28" ht="13.65" customHeight="1">
      <c r="A28" s="7"/>
      <c r="B28" s="39">
        <v>11</v>
      </c>
      <c r="C28" t="s" s="40">
        <v>39</v>
      </c>
      <c r="D28" s="7"/>
      <c r="E28" s="41">
        <v>5788.87</v>
      </c>
      <c r="F28" s="41">
        <v>1803.6</v>
      </c>
      <c r="G28" s="41">
        <v>3843.3</v>
      </c>
      <c r="H28" s="41">
        <v>16309.9</v>
      </c>
      <c r="I28" s="41">
        <v>5782.11</v>
      </c>
      <c r="J28" s="42">
        <v>1264.14</v>
      </c>
      <c r="K28" s="41">
        <v>9984.370000000001</v>
      </c>
      <c r="L28" s="41">
        <v>37.46</v>
      </c>
      <c r="M28" s="42">
        <v>165.73</v>
      </c>
      <c r="N28" s="41">
        <f>SUM(O28)-(P28)</f>
        <v>1154</v>
      </c>
      <c r="O28" s="41">
        <v>46133.48</v>
      </c>
      <c r="P28" s="41">
        <f>SUM(E28:M28)</f>
        <v>44979.48</v>
      </c>
      <c r="Q28" s="41">
        <f>SUM(E28:L28)</f>
        <v>44813.75</v>
      </c>
      <c r="R28" s="10"/>
      <c r="S28" s="41">
        <f>E28*0.340619455141526</f>
        <v>1971.801745285130</v>
      </c>
      <c r="T28" s="41">
        <f>F28*0.340619455141526</f>
        <v>614.3412492932561</v>
      </c>
      <c r="U28" s="41">
        <f>G28*0.340619455141526</f>
        <v>1309.102751945430</v>
      </c>
      <c r="V28" s="41">
        <f>H28*0.340619455141526</f>
        <v>5555.469251412770</v>
      </c>
      <c r="W28" s="41">
        <f>I28*0.340619455141526</f>
        <v>1969.499157768370</v>
      </c>
      <c r="X28" s="42">
        <f>J28*0.340619455141526</f>
        <v>430.590678022609</v>
      </c>
      <c r="Y28" s="41">
        <f>K28*0.340619455141526</f>
        <v>3400.8706693314</v>
      </c>
      <c r="Z28" s="41">
        <f>L28*0.340619455141526</f>
        <v>12.7596047896016</v>
      </c>
      <c r="AA28" s="42">
        <f>M28*0.340619455141526</f>
        <v>56.4508623006051</v>
      </c>
      <c r="AB28" s="41">
        <f>N28*0.340619455141526</f>
        <v>393.074851233321</v>
      </c>
      <c r="AC28" s="42">
        <f>O28*0.340619455141526</f>
        <v>15713.9608213825</v>
      </c>
      <c r="AD28" s="41">
        <f>P28*0.340619455141526</f>
        <v>15320.8859701492</v>
      </c>
      <c r="AE28" s="41">
        <f>SUM(S28:Z28)</f>
        <v>15264.4351078486</v>
      </c>
      <c r="AF28" s="10"/>
      <c r="AG28" s="41">
        <f>(S28*100)/AC28</f>
        <v>12.5480887199492</v>
      </c>
      <c r="AH28" s="41">
        <f>(T28*100)/AC28</f>
        <v>3.90952514312815</v>
      </c>
      <c r="AI28" s="41">
        <f>(U28*100)/AC28</f>
        <v>8.330826115870741</v>
      </c>
      <c r="AJ28" s="41">
        <f>(V28*100)/AC28</f>
        <v>35.3537170835583</v>
      </c>
      <c r="AK28" s="41">
        <f>(W28*100)/AC28</f>
        <v>12.5334355873435</v>
      </c>
      <c r="AL28" s="41">
        <f>(X28*100)/AC28</f>
        <v>2.74017914971947</v>
      </c>
      <c r="AM28" s="41">
        <f>(Y28*100)/AC28</f>
        <v>21.6423517150668</v>
      </c>
      <c r="AN28" s="41">
        <f>(Z28*100)/AC28</f>
        <v>0.08119916381768739</v>
      </c>
      <c r="AO28" s="41">
        <f>(AA28*100)/AC28</f>
        <v>0.359240187386687</v>
      </c>
      <c r="AP28" s="41">
        <f>(AB28*100)/AC28</f>
        <v>2.5014371341594</v>
      </c>
      <c r="AQ28" s="41">
        <f>(AC28*100)/AC28</f>
        <v>100</v>
      </c>
      <c r="AR28" s="7"/>
      <c r="AS28" s="41">
        <f>(S28*100)/AE28</f>
        <v>12.9176201500655</v>
      </c>
      <c r="AT28" s="41">
        <f>(T28*100)/AE28</f>
        <v>4.02465761066636</v>
      </c>
      <c r="AU28" s="41">
        <f>(U28*100)/AE28</f>
        <v>8.57616245014086</v>
      </c>
      <c r="AV28" s="41">
        <f>(V28*100)/AE28</f>
        <v>36.3948564893586</v>
      </c>
      <c r="AW28" s="41">
        <f>(W28*100)/AE28</f>
        <v>12.9025354941285</v>
      </c>
      <c r="AX28" s="41">
        <f>(X28*100)/AE28</f>
        <v>2.8208752893922</v>
      </c>
      <c r="AY28" s="41">
        <f>(Y28*100)/AE28</f>
        <v>22.2797021003598</v>
      </c>
      <c r="AZ28" s="41">
        <f>(Z28*100)/AE28</f>
        <v>0.0835904158879808</v>
      </c>
      <c r="BA28" s="41">
        <f>(AE28*100)/AE28</f>
        <v>100</v>
      </c>
      <c r="BB28" s="10"/>
      <c r="BC28" s="10"/>
    </row>
    <row r="29" ht="13.65" customHeight="1">
      <c r="A29" s="7"/>
      <c r="B29" s="39">
        <v>17</v>
      </c>
      <c r="C29" t="s" s="40">
        <v>40</v>
      </c>
      <c r="D29" s="7"/>
      <c r="E29" s="41">
        <v>8576.309999999999</v>
      </c>
      <c r="F29" s="41">
        <v>1292.13</v>
      </c>
      <c r="G29" s="41">
        <v>3523.06</v>
      </c>
      <c r="H29" s="41">
        <v>15713.38</v>
      </c>
      <c r="I29" s="41">
        <v>2143.19</v>
      </c>
      <c r="J29" s="42">
        <v>733.62</v>
      </c>
      <c r="K29" s="41">
        <v>9675.559999999999</v>
      </c>
      <c r="L29" s="41">
        <v>316.33</v>
      </c>
      <c r="M29" s="42">
        <v>240.42</v>
      </c>
      <c r="N29" s="41">
        <f>SUM(O29)-(P29)</f>
        <v>828.46</v>
      </c>
      <c r="O29" s="41">
        <v>43042.46</v>
      </c>
      <c r="P29" s="41">
        <f>SUM(E29:M29)</f>
        <v>42214</v>
      </c>
      <c r="Q29" s="41">
        <f>SUM(E29:L29)</f>
        <v>41973.58</v>
      </c>
      <c r="R29" s="10"/>
      <c r="S29" s="41">
        <f>E29*0.340619455141526</f>
        <v>2921.258039324820</v>
      </c>
      <c r="T29" s="41">
        <f>F29*0.340619455141526</f>
        <v>440.124616572020</v>
      </c>
      <c r="U29" s="41">
        <f>G29*0.340619455141526</f>
        <v>1200.0227776309</v>
      </c>
      <c r="V29" s="41">
        <f>H29*0.340619455141526</f>
        <v>5352.282934031750</v>
      </c>
      <c r="W29" s="41">
        <f>I29*0.340619455141526</f>
        <v>730.012210064767</v>
      </c>
      <c r="X29" s="42">
        <f>J29*0.340619455141526</f>
        <v>249.885244680926</v>
      </c>
      <c r="Y29" s="41">
        <f>K29*0.340619455141526</f>
        <v>3295.683975389140</v>
      </c>
      <c r="Z29" s="41">
        <f>L29*0.340619455141526</f>
        <v>107.748152244919</v>
      </c>
      <c r="AA29" s="42">
        <f>M29*0.340619455141526</f>
        <v>81.8917294051257</v>
      </c>
      <c r="AB29" s="41">
        <f>N29*0.340619455141526</f>
        <v>282.189593806549</v>
      </c>
      <c r="AC29" s="42">
        <f>O29*0.340619455141526</f>
        <v>14661.0992731509</v>
      </c>
      <c r="AD29" s="41">
        <f>P29*0.340619455141526</f>
        <v>14378.9096793444</v>
      </c>
      <c r="AE29" s="41">
        <f>SUM(S29:Z29)</f>
        <v>14297.0179499392</v>
      </c>
      <c r="AF29" s="10"/>
      <c r="AG29" s="41">
        <f>(S29*100)/AC29</f>
        <v>19.9252319686189</v>
      </c>
      <c r="AH29" s="41">
        <f>(T29*100)/AC29</f>
        <v>3.00198919857276</v>
      </c>
      <c r="AI29" s="41">
        <f>(U29*100)/AC29</f>
        <v>8.185080499581099</v>
      </c>
      <c r="AJ29" s="41">
        <f>(V29*100)/AC29</f>
        <v>36.5066959462819</v>
      </c>
      <c r="AK29" s="41">
        <f>(W29*100)/AC29</f>
        <v>4.97924607468998</v>
      </c>
      <c r="AL29" s="41">
        <f>(X29*100)/AC29</f>
        <v>1.70441001745718</v>
      </c>
      <c r="AM29" s="41">
        <f>(Y29*100)/AC29</f>
        <v>22.4791055158093</v>
      </c>
      <c r="AN29" s="41">
        <f>(Z29*100)/AC29</f>
        <v>0.734925466620637</v>
      </c>
      <c r="AO29" s="41">
        <f>(AA29*100)/AC29</f>
        <v>0.558564728874698</v>
      </c>
      <c r="AP29" s="41">
        <f>(AB29*100)/AC29</f>
        <v>1.92475058349361</v>
      </c>
      <c r="AQ29" s="41">
        <f>(AC29*100)/AC29</f>
        <v>100</v>
      </c>
      <c r="AR29" s="7"/>
      <c r="AS29" s="41">
        <f>(S29*100)/AE29</f>
        <v>20.4326388170845</v>
      </c>
      <c r="AT29" s="41">
        <f>(T29*100)/AE29</f>
        <v>3.07843648314012</v>
      </c>
      <c r="AU29" s="41">
        <f>(U29*100)/AE29</f>
        <v>8.393518017762601</v>
      </c>
      <c r="AV29" s="41">
        <f>(V29*100)/AE29</f>
        <v>37.4363587761636</v>
      </c>
      <c r="AW29" s="41">
        <f>(W29*100)/AE29</f>
        <v>5.10604527895883</v>
      </c>
      <c r="AX29" s="41">
        <f>(X29*100)/AE29</f>
        <v>1.74781374378836</v>
      </c>
      <c r="AY29" s="41">
        <f>(Y29*100)/AE29</f>
        <v>23.0515481405208</v>
      </c>
      <c r="AZ29" s="41">
        <f>(Z29*100)/AE29</f>
        <v>0.753640742581408</v>
      </c>
      <c r="BA29" s="41">
        <f>(AE29*100)/AE29</f>
        <v>100</v>
      </c>
      <c r="BB29" s="10"/>
      <c r="BC29" s="10"/>
    </row>
    <row r="30" ht="13.65" customHeight="1">
      <c r="A30" s="7"/>
      <c r="B30" s="39">
        <v>74</v>
      </c>
      <c r="C30" t="s" s="40">
        <v>41</v>
      </c>
      <c r="D30" s="7"/>
      <c r="E30" s="41">
        <v>1338.31</v>
      </c>
      <c r="F30" s="41">
        <v>1486.79</v>
      </c>
      <c r="G30" s="41">
        <v>1309.27</v>
      </c>
      <c r="H30" s="41">
        <v>5407.69</v>
      </c>
      <c r="I30" s="41">
        <v>1305.11</v>
      </c>
      <c r="J30" s="42">
        <v>94.27</v>
      </c>
      <c r="K30" s="41">
        <v>5960.4</v>
      </c>
      <c r="L30" s="41">
        <v>86.73999999999999</v>
      </c>
      <c r="M30" s="42">
        <v>66.06999999999999</v>
      </c>
      <c r="N30" s="41">
        <f>SUM(O30)-(P30)</f>
        <v>419.91</v>
      </c>
      <c r="O30" s="41">
        <v>17474.56</v>
      </c>
      <c r="P30" s="41">
        <f>SUM(E30:M30)</f>
        <v>17054.65</v>
      </c>
      <c r="Q30" s="41">
        <f>SUM(E30:L30)</f>
        <v>16988.58</v>
      </c>
      <c r="R30" s="10"/>
      <c r="S30" s="41">
        <f>E30*0.340619455141526</f>
        <v>455.854423010456</v>
      </c>
      <c r="T30" s="41">
        <f>F30*0.340619455141526</f>
        <v>506.429599709869</v>
      </c>
      <c r="U30" s="41">
        <f>G30*0.340619455141526</f>
        <v>445.962834033146</v>
      </c>
      <c r="V30" s="41">
        <f>H30*0.340619455141526</f>
        <v>1841.964421374280</v>
      </c>
      <c r="W30" s="41">
        <f>I30*0.340619455141526</f>
        <v>444.545857099757</v>
      </c>
      <c r="X30" s="42">
        <f>J30*0.340619455141526</f>
        <v>32.1101960361917</v>
      </c>
      <c r="Y30" s="41">
        <f>K30*0.340619455141526</f>
        <v>2030.228200425550</v>
      </c>
      <c r="Z30" s="41">
        <f>L30*0.340619455141526</f>
        <v>29.545331538976</v>
      </c>
      <c r="AA30" s="42">
        <f>M30*0.340619455141526</f>
        <v>22.5047274012006</v>
      </c>
      <c r="AB30" s="41">
        <f>N30*0.340619455141526</f>
        <v>143.029515408478</v>
      </c>
      <c r="AC30" s="42">
        <f>O30*0.340619455141526</f>
        <v>5952.1751060379</v>
      </c>
      <c r="AD30" s="41">
        <f>P30*0.340619455141526</f>
        <v>5809.145590629430</v>
      </c>
      <c r="AE30" s="41">
        <f>SUM(S30:Z30)</f>
        <v>5786.640863228230</v>
      </c>
      <c r="AF30" s="10"/>
      <c r="AG30" s="41">
        <f>(S30*100)/AC30</f>
        <v>7.65861915836509</v>
      </c>
      <c r="AH30" s="41">
        <f>(T30*100)/AC30</f>
        <v>8.5083115111339</v>
      </c>
      <c r="AI30" s="41">
        <f>(U30*100)/AC30</f>
        <v>7.49243471652506</v>
      </c>
      <c r="AJ30" s="41">
        <f>(V30*100)/AC30</f>
        <v>30.9460724619104</v>
      </c>
      <c r="AK30" s="41">
        <f>(W30*100)/AC30</f>
        <v>7.46862868077938</v>
      </c>
      <c r="AL30" s="41">
        <f>(X30*100)/AC30</f>
        <v>0.539469949457956</v>
      </c>
      <c r="AM30" s="41">
        <f>(Y30*100)/AC30</f>
        <v>34.109013331380</v>
      </c>
      <c r="AN30" s="41">
        <f>(Z30*100)/AC30</f>
        <v>0.49637873571638</v>
      </c>
      <c r="AO30" s="41">
        <f>(AA30*100)/AC30</f>
        <v>0.378092495605039</v>
      </c>
      <c r="AP30" s="41">
        <f>(AB30*100)/AC30</f>
        <v>2.40297895912687</v>
      </c>
      <c r="AQ30" s="41">
        <f>(AC30*100)/AC30</f>
        <v>100</v>
      </c>
      <c r="AR30" s="7"/>
      <c r="AS30" s="41">
        <f>(S30*100)/AE30</f>
        <v>7.87770372803377</v>
      </c>
      <c r="AT30" s="41">
        <f>(T30*100)/AE30</f>
        <v>8.751702614344451</v>
      </c>
      <c r="AU30" s="41">
        <f>(U30*100)/AE30</f>
        <v>7.70676536826503</v>
      </c>
      <c r="AV30" s="41">
        <f>(V30*100)/AE30</f>
        <v>31.8313243367015</v>
      </c>
      <c r="AW30" s="41">
        <f>(W30*100)/AE30</f>
        <v>7.68227833050201</v>
      </c>
      <c r="AX30" s="41">
        <f>(X30*100)/AE30</f>
        <v>0.554902175461399</v>
      </c>
      <c r="AY30" s="41">
        <f>(Y30*100)/AE30</f>
        <v>35.0847451641043</v>
      </c>
      <c r="AZ30" s="41">
        <f>(Z30*100)/AE30</f>
        <v>0.5105782825874799</v>
      </c>
      <c r="BA30" s="41">
        <f>(AE30*100)/AE30</f>
        <v>100</v>
      </c>
      <c r="BB30" s="10"/>
      <c r="BC30" s="10"/>
    </row>
    <row r="31" ht="13.65" customHeight="1">
      <c r="A31" s="7"/>
      <c r="B31" s="39">
        <v>160</v>
      </c>
      <c r="C31" t="s" s="40">
        <v>42</v>
      </c>
      <c r="D31" s="7"/>
      <c r="E31" s="41">
        <v>2313.54</v>
      </c>
      <c r="F31" s="41">
        <v>484.46</v>
      </c>
      <c r="G31" s="41">
        <v>1201.81</v>
      </c>
      <c r="H31" s="41">
        <v>5153.85</v>
      </c>
      <c r="I31" s="41">
        <v>5.29</v>
      </c>
      <c r="J31" s="42">
        <v>146.11</v>
      </c>
      <c r="K31" s="41">
        <v>945.9</v>
      </c>
      <c r="L31" s="41">
        <v>65.93000000000001</v>
      </c>
      <c r="M31" s="42">
        <v>38.31</v>
      </c>
      <c r="N31" s="41">
        <f>SUM(O31)-(P31)</f>
        <v>286.93</v>
      </c>
      <c r="O31" s="41">
        <v>10642.13</v>
      </c>
      <c r="P31" s="41">
        <f>SUM(E31:M31)</f>
        <v>10355.2</v>
      </c>
      <c r="Q31" s="41">
        <f>SUM(E31:L31)</f>
        <v>10316.89</v>
      </c>
      <c r="R31" s="10"/>
      <c r="S31" s="41">
        <f>E31*0.340619455141526</f>
        <v>788.036734248126</v>
      </c>
      <c r="T31" s="41">
        <f>F31*0.340619455141526</f>
        <v>165.016501237864</v>
      </c>
      <c r="U31" s="41">
        <f>G31*0.340619455141526</f>
        <v>409.359867383637</v>
      </c>
      <c r="V31" s="41">
        <f>H31*0.340619455141526</f>
        <v>1755.501578881150</v>
      </c>
      <c r="W31" s="41">
        <f>I31*0.340619455141526</f>
        <v>1.80187691769867</v>
      </c>
      <c r="X31" s="42">
        <f>J31*0.340619455141526</f>
        <v>49.7679085907284</v>
      </c>
      <c r="Y31" s="41">
        <f>K31*0.340619455141526</f>
        <v>322.191942618369</v>
      </c>
      <c r="Z31" s="41">
        <f>L31*0.340619455141526</f>
        <v>22.4570406774808</v>
      </c>
      <c r="AA31" s="42">
        <f>M31*0.340619455141526</f>
        <v>13.0491313264719</v>
      </c>
      <c r="AB31" s="41">
        <f>N31*0.340619455141526</f>
        <v>97.733940263758</v>
      </c>
      <c r="AC31" s="42">
        <f>O31*0.340619455141526</f>
        <v>3624.916522145290</v>
      </c>
      <c r="AD31" s="41">
        <f>P31*0.340619455141526</f>
        <v>3527.182581881530</v>
      </c>
      <c r="AE31" s="41">
        <f>SUM(S31:Z31)</f>
        <v>3514.133450555050</v>
      </c>
      <c r="AF31" s="10"/>
      <c r="AG31" s="41">
        <f>(S31*100)/AC31</f>
        <v>21.7394450171159</v>
      </c>
      <c r="AH31" s="41">
        <f>(T31*100)/AC31</f>
        <v>4.55228417619406</v>
      </c>
      <c r="AI31" s="41">
        <f>(U31*100)/AC31</f>
        <v>11.2929460549721</v>
      </c>
      <c r="AJ31" s="41">
        <f>(V31*100)/AC31</f>
        <v>48.4287449974769</v>
      </c>
      <c r="AK31" s="41">
        <f>(W31*100)/AC31</f>
        <v>0.0497080941503251</v>
      </c>
      <c r="AL31" s="41">
        <f>(X31*100)/AC31</f>
        <v>1.37293943975501</v>
      </c>
      <c r="AM31" s="41">
        <f>(Y31*100)/AC31</f>
        <v>8.888258271605389</v>
      </c>
      <c r="AN31" s="41">
        <f>(Z31*100)/AC31</f>
        <v>0.619518836924562</v>
      </c>
      <c r="AO31" s="41">
        <f>(AA31*100)/AC31</f>
        <v>0.359984326445929</v>
      </c>
      <c r="AP31" s="41">
        <f>(AB31*100)/AC31</f>
        <v>2.69617078535969</v>
      </c>
      <c r="AQ31" s="41">
        <f>(AC31*100)/AC31</f>
        <v>100</v>
      </c>
      <c r="AR31" s="7"/>
      <c r="AS31" s="41">
        <f>(S31*100)/AE31</f>
        <v>22.4247811113621</v>
      </c>
      <c r="AT31" s="41">
        <f>(T31*100)/AE31</f>
        <v>4.69579495371185</v>
      </c>
      <c r="AU31" s="41">
        <f>(U31*100)/AE31</f>
        <v>11.6489562261496</v>
      </c>
      <c r="AV31" s="41">
        <f>(V31*100)/AE31</f>
        <v>49.9554613841962</v>
      </c>
      <c r="AW31" s="41">
        <f>(W31*100)/AE31</f>
        <v>0.0512751420243892</v>
      </c>
      <c r="AX31" s="41">
        <f>(X31*100)/AE31</f>
        <v>1.41622136128233</v>
      </c>
      <c r="AY31" s="41">
        <f>(Y31*100)/AE31</f>
        <v>9.16846065044796</v>
      </c>
      <c r="AZ31" s="41">
        <f>(Z31*100)/AE31</f>
        <v>0.639049170825705</v>
      </c>
      <c r="BA31" s="41">
        <f>(AE31*100)/AE31</f>
        <v>100</v>
      </c>
      <c r="BB31" s="10"/>
      <c r="BC31" s="10"/>
    </row>
    <row r="32" ht="13.65" customHeight="1">
      <c r="A32" s="7"/>
      <c r="B32" s="39">
        <v>172</v>
      </c>
      <c r="C32" t="s" s="40">
        <v>43</v>
      </c>
      <c r="D32" s="7"/>
      <c r="E32" s="41">
        <v>1520.97</v>
      </c>
      <c r="F32" s="41">
        <v>9598.719999999999</v>
      </c>
      <c r="G32" s="41">
        <v>2082.98</v>
      </c>
      <c r="H32" s="41">
        <v>13550.11</v>
      </c>
      <c r="I32" s="41">
        <v>404.51</v>
      </c>
      <c r="J32" s="42">
        <v>306.48</v>
      </c>
      <c r="K32" s="41">
        <v>4284.83</v>
      </c>
      <c r="L32" s="41">
        <v>232.72</v>
      </c>
      <c r="M32" s="42">
        <v>128.68</v>
      </c>
      <c r="N32" s="41">
        <f>SUM(O32)-(P32)</f>
        <v>1456.82</v>
      </c>
      <c r="O32" s="41">
        <v>33566.82</v>
      </c>
      <c r="P32" s="41">
        <f>SUM(E32:M32)</f>
        <v>32110</v>
      </c>
      <c r="Q32" s="41">
        <f>SUM(E32:L32)</f>
        <v>31981.32</v>
      </c>
      <c r="R32" s="10"/>
      <c r="S32" s="41">
        <f>E32*0.340619455141526</f>
        <v>518.071972686607</v>
      </c>
      <c r="T32" s="41">
        <f>F32*0.340619455141526</f>
        <v>3269.510776456070</v>
      </c>
      <c r="U32" s="41">
        <f>G32*0.340619455141526</f>
        <v>709.503512670696</v>
      </c>
      <c r="V32" s="41">
        <f>H32*0.340619455141526</f>
        <v>4615.431085307740</v>
      </c>
      <c r="W32" s="41">
        <f>I32*0.340619455141526</f>
        <v>137.783975799299</v>
      </c>
      <c r="X32" s="42">
        <f>J32*0.340619455141526</f>
        <v>104.393050611775</v>
      </c>
      <c r="Y32" s="41">
        <f>K32*0.340619455141526</f>
        <v>1459.496459974060</v>
      </c>
      <c r="Z32" s="41">
        <f>L32*0.340619455141526</f>
        <v>79.26895960053589</v>
      </c>
      <c r="AA32" s="42">
        <f>M32*0.340619455141526</f>
        <v>43.8309114876116</v>
      </c>
      <c r="AB32" s="41">
        <f>N32*0.340619455141526</f>
        <v>496.221234639278</v>
      </c>
      <c r="AC32" s="42">
        <f>O32*0.340619455141526</f>
        <v>11433.5119392337</v>
      </c>
      <c r="AD32" s="41">
        <f>P32*0.340619455141526</f>
        <v>10937.2907045944</v>
      </c>
      <c r="AE32" s="41">
        <f>SUM(S32:Z32)</f>
        <v>10893.4597931068</v>
      </c>
      <c r="AF32" s="10"/>
      <c r="AG32" s="41">
        <f>(S32*100)/AC32</f>
        <v>4.53117095989432</v>
      </c>
      <c r="AH32" s="41">
        <f>(T32*100)/AC32</f>
        <v>28.5958574568577</v>
      </c>
      <c r="AI32" s="41">
        <f>(U32*100)/AC32</f>
        <v>6.20547314282377</v>
      </c>
      <c r="AJ32" s="41">
        <f>(V32*100)/AC32</f>
        <v>40.3675713100019</v>
      </c>
      <c r="AK32" s="41">
        <f>(W32*100)/AC32</f>
        <v>1.20508883474812</v>
      </c>
      <c r="AL32" s="41">
        <f>(X32*100)/AC32</f>
        <v>0.9130444885753241</v>
      </c>
      <c r="AM32" s="41">
        <f>(Y32*100)/AC32</f>
        <v>12.7650757503987</v>
      </c>
      <c r="AN32" s="41">
        <f>(Z32*100)/AC32</f>
        <v>0.693303685007991</v>
      </c>
      <c r="AO32" s="41">
        <f>(AA32*100)/AC32</f>
        <v>0.383354753295069</v>
      </c>
      <c r="AP32" s="41">
        <f>(AB32*100)/AC32</f>
        <v>4.34005961839697</v>
      </c>
      <c r="AQ32" s="41">
        <f>(AC32*100)/AC32</f>
        <v>100</v>
      </c>
      <c r="AR32" s="7"/>
      <c r="AS32" s="41">
        <f>(S32*100)/AE32</f>
        <v>4.75580745260045</v>
      </c>
      <c r="AT32" s="41">
        <f>(T32*100)/AE32</f>
        <v>30.0135203925291</v>
      </c>
      <c r="AU32" s="41">
        <f>(U32*100)/AE32</f>
        <v>6.51311453060724</v>
      </c>
      <c r="AV32" s="41">
        <f>(V32*100)/AE32</f>
        <v>42.3688265525</v>
      </c>
      <c r="AW32" s="41">
        <f>(W32*100)/AE32</f>
        <v>1.26483209573589</v>
      </c>
      <c r="AX32" s="41">
        <f>(X32*100)/AE32</f>
        <v>0.958309413119909</v>
      </c>
      <c r="AY32" s="41">
        <f>(Y32*100)/AE32</f>
        <v>13.3979147827544</v>
      </c>
      <c r="AZ32" s="41">
        <f>(Z32*100)/AE32</f>
        <v>0.727674780152913</v>
      </c>
      <c r="BA32" s="41">
        <f>(AE32*100)/AE32</f>
        <v>100</v>
      </c>
      <c r="BB32" s="10"/>
      <c r="BC32" s="10"/>
    </row>
    <row r="33" ht="13.65" customHeight="1">
      <c r="A33" s="7"/>
      <c r="B33" s="39">
        <v>195</v>
      </c>
      <c r="C33" t="s" s="40">
        <v>44</v>
      </c>
      <c r="D33" s="7"/>
      <c r="E33" s="41">
        <v>4907.75</v>
      </c>
      <c r="F33" s="41">
        <v>395.99</v>
      </c>
      <c r="G33" s="41">
        <v>3136.51</v>
      </c>
      <c r="H33" s="41">
        <v>4797.06</v>
      </c>
      <c r="I33" s="41">
        <v>1437.18</v>
      </c>
      <c r="J33" s="42">
        <v>702.52</v>
      </c>
      <c r="K33" s="41">
        <v>6991.03</v>
      </c>
      <c r="L33" s="41">
        <v>353.83</v>
      </c>
      <c r="M33" s="42">
        <v>113.87</v>
      </c>
      <c r="N33" s="41">
        <f>SUM(O33)-(P33)</f>
        <v>506.58</v>
      </c>
      <c r="O33" s="41">
        <v>23342.32</v>
      </c>
      <c r="P33" s="41">
        <f>SUM(E33:M33)</f>
        <v>22835.74</v>
      </c>
      <c r="Q33" s="41">
        <f>SUM(E33:L33)</f>
        <v>22721.87</v>
      </c>
      <c r="R33" s="10"/>
      <c r="S33" s="41">
        <f>E33*0.340619455141526</f>
        <v>1671.675130970820</v>
      </c>
      <c r="T33" s="41">
        <f>F33*0.340619455141526</f>
        <v>134.881898041493</v>
      </c>
      <c r="U33" s="41">
        <f>G33*0.340619455141526</f>
        <v>1068.356327245950</v>
      </c>
      <c r="V33" s="41">
        <f>H33*0.340619455141526</f>
        <v>1633.971963481210</v>
      </c>
      <c r="W33" s="41">
        <f>I33*0.340619455141526</f>
        <v>489.531468540298</v>
      </c>
      <c r="X33" s="42">
        <f>J33*0.340619455141526</f>
        <v>239.291979626025</v>
      </c>
      <c r="Y33" s="41">
        <f>K33*0.340619455141526</f>
        <v>2381.280829478060</v>
      </c>
      <c r="Z33" s="41">
        <f>L33*0.340619455141526</f>
        <v>120.521381812726</v>
      </c>
      <c r="AA33" s="42">
        <f>M33*0.340619455141526</f>
        <v>38.7863373569656</v>
      </c>
      <c r="AB33" s="41">
        <f>N33*0.340619455141526</f>
        <v>172.551003585594</v>
      </c>
      <c r="AC33" s="42">
        <f>O33*0.340619455141526</f>
        <v>7950.848320139140</v>
      </c>
      <c r="AD33" s="41">
        <f>P33*0.340619455141526</f>
        <v>7778.297316553550</v>
      </c>
      <c r="AE33" s="41">
        <f>SUM(S33:Z33)</f>
        <v>7739.510979196580</v>
      </c>
      <c r="AF33" s="10"/>
      <c r="AG33" s="41">
        <f>(S33*100)/AC33</f>
        <v>21.0251166122305</v>
      </c>
      <c r="AH33" s="41">
        <f>(T33*100)/AC33</f>
        <v>1.69644662569959</v>
      </c>
      <c r="AI33" s="41">
        <f>(U33*100)/AC33</f>
        <v>13.4370105456527</v>
      </c>
      <c r="AJ33" s="41">
        <f>(V33*100)/AC33</f>
        <v>20.5509135338733</v>
      </c>
      <c r="AK33" s="41">
        <f>(W33*100)/AC33</f>
        <v>6.15697154353123</v>
      </c>
      <c r="AL33" s="41">
        <f>(X33*100)/AC33</f>
        <v>3.00964085832086</v>
      </c>
      <c r="AM33" s="41">
        <f>(Y33*100)/AC33</f>
        <v>29.9500221057718</v>
      </c>
      <c r="AN33" s="41">
        <f>(Z33*100)/AC33</f>
        <v>1.51583047443442</v>
      </c>
      <c r="AO33" s="41">
        <f>(AA33*100)/AC33</f>
        <v>0.487826402859699</v>
      </c>
      <c r="AP33" s="41">
        <f>(AB33*100)/AC33</f>
        <v>2.17022129762594</v>
      </c>
      <c r="AQ33" s="41">
        <f>(AC33*100)/AC33</f>
        <v>100</v>
      </c>
      <c r="AR33" s="7"/>
      <c r="AS33" s="41">
        <f>(S33*100)/AE33</f>
        <v>21.599234570042</v>
      </c>
      <c r="AT33" s="41">
        <f>(T33*100)/AE33</f>
        <v>1.74277029135366</v>
      </c>
      <c r="AU33" s="41">
        <f>(U33*100)/AE33</f>
        <v>13.8039254691626</v>
      </c>
      <c r="AV33" s="41">
        <f>(V33*100)/AE33</f>
        <v>21.1120827643148</v>
      </c>
      <c r="AW33" s="41">
        <f>(W33*100)/AE33</f>
        <v>6.32509560172644</v>
      </c>
      <c r="AX33" s="41">
        <f>(X33*100)/AE33</f>
        <v>3.09182298816075</v>
      </c>
      <c r="AY33" s="41">
        <f>(Y33*100)/AE33</f>
        <v>30.7678461323826</v>
      </c>
      <c r="AZ33" s="41">
        <f>(Z33*100)/AE33</f>
        <v>1.55722218285731</v>
      </c>
      <c r="BA33" s="41">
        <f>(AE33*100)/AE33</f>
        <v>100</v>
      </c>
      <c r="BB33" s="10"/>
      <c r="BC33" s="10"/>
    </row>
    <row r="34" ht="13.65" customHeight="1">
      <c r="A34" s="7"/>
      <c r="B34" s="39">
        <v>220</v>
      </c>
      <c r="C34" t="s" s="40">
        <v>45</v>
      </c>
      <c r="D34" s="7"/>
      <c r="E34" s="41">
        <v>1653.1</v>
      </c>
      <c r="F34" s="41">
        <v>997.35</v>
      </c>
      <c r="G34" s="41">
        <v>2550.57</v>
      </c>
      <c r="H34" s="41">
        <v>6907.12</v>
      </c>
      <c r="I34" s="41">
        <v>58.19</v>
      </c>
      <c r="J34" s="42">
        <v>206.44</v>
      </c>
      <c r="K34" s="41">
        <v>3873.22</v>
      </c>
      <c r="L34" s="41">
        <v>1.13</v>
      </c>
      <c r="M34" s="42">
        <v>77.78</v>
      </c>
      <c r="N34" s="41">
        <f>SUM(O34)-(P34)</f>
        <v>303.04</v>
      </c>
      <c r="O34" s="41">
        <v>16627.94</v>
      </c>
      <c r="P34" s="41">
        <f>SUM(E34:M34)</f>
        <v>16324.9</v>
      </c>
      <c r="Q34" s="41">
        <f>SUM(E34:L34)</f>
        <v>16247.12</v>
      </c>
      <c r="R34" s="10"/>
      <c r="S34" s="41">
        <f>E34*0.340619455141526</f>
        <v>563.078021294457</v>
      </c>
      <c r="T34" s="41">
        <f>F34*0.340619455141526</f>
        <v>339.716813585401</v>
      </c>
      <c r="U34" s="41">
        <f>G34*0.340619455141526</f>
        <v>868.773763700322</v>
      </c>
      <c r="V34" s="41">
        <f>H34*0.340619455141526</f>
        <v>2352.699450997140</v>
      </c>
      <c r="W34" s="41">
        <f>I34*0.340619455141526</f>
        <v>19.8206460946854</v>
      </c>
      <c r="X34" s="42">
        <f>J34*0.340619455141526</f>
        <v>70.3174803194166</v>
      </c>
      <c r="Y34" s="41">
        <f>K34*0.340619455141526</f>
        <v>1319.294086043260</v>
      </c>
      <c r="Z34" s="41">
        <f>L34*0.340619455141526</f>
        <v>0.384899984309924</v>
      </c>
      <c r="AA34" s="42">
        <f>M34*0.340619455141526</f>
        <v>26.4933812209079</v>
      </c>
      <c r="AB34" s="41">
        <f>N34*0.340619455141526</f>
        <v>103.221319686088</v>
      </c>
      <c r="AC34" s="42">
        <f>O34*0.340619455141526</f>
        <v>5663.799862925990</v>
      </c>
      <c r="AD34" s="41">
        <f>P34*0.340619455141526</f>
        <v>5560.5785432399</v>
      </c>
      <c r="AE34" s="41">
        <f>SUM(S34:Z34)</f>
        <v>5534.085162018990</v>
      </c>
      <c r="AF34" s="10"/>
      <c r="AG34" s="41">
        <f>(S34*100)/AC34</f>
        <v>9.941700535363969</v>
      </c>
      <c r="AH34" s="41">
        <f>(T34*100)/AC34</f>
        <v>5.9980370388635</v>
      </c>
      <c r="AI34" s="41">
        <f>(U34*100)/AC34</f>
        <v>15.3390618441009</v>
      </c>
      <c r="AJ34" s="41">
        <f>(V34*100)/AC34</f>
        <v>41.5392405794103</v>
      </c>
      <c r="AK34" s="41">
        <f>(W34*100)/AC34</f>
        <v>0.349953151141993</v>
      </c>
      <c r="AL34" s="41">
        <f>(X34*100)/AC34</f>
        <v>1.24152480704164</v>
      </c>
      <c r="AM34" s="41">
        <f>(Y34*100)/AC34</f>
        <v>23.293444647984</v>
      </c>
      <c r="AN34" s="41">
        <f>(Z34*100)/AC34</f>
        <v>0.00679579069926881</v>
      </c>
      <c r="AO34" s="41">
        <f>(AA34*100)/AC34</f>
        <v>0.46776690317622</v>
      </c>
      <c r="AP34" s="41">
        <f>(AB34*100)/AC34</f>
        <v>1.82247470221807</v>
      </c>
      <c r="AQ34" s="41">
        <f>(AC34*100)/AC34</f>
        <v>100</v>
      </c>
      <c r="AR34" s="7"/>
      <c r="AS34" s="41">
        <f>(S34*100)/AE34</f>
        <v>10.1747263515011</v>
      </c>
      <c r="AT34" s="41">
        <f>(T34*100)/AE34</f>
        <v>6.13862641502002</v>
      </c>
      <c r="AU34" s="41">
        <f>(U34*100)/AE34</f>
        <v>15.6985976591544</v>
      </c>
      <c r="AV34" s="41">
        <f>(V34*100)/AE34</f>
        <v>42.512888438074</v>
      </c>
      <c r="AW34" s="41">
        <f>(W34*100)/AE34</f>
        <v>0.358155783917396</v>
      </c>
      <c r="AX34" s="41">
        <f>(X34*100)/AE34</f>
        <v>1.27062519388051</v>
      </c>
      <c r="AY34" s="41">
        <f>(Y34*100)/AE34</f>
        <v>23.8394250796449</v>
      </c>
      <c r="AZ34" s="41">
        <f>(Z34*100)/AE34</f>
        <v>0.00695507880781332</v>
      </c>
      <c r="BA34" s="41">
        <f>(AE34*100)/AE34</f>
        <v>100</v>
      </c>
      <c r="BB34" s="10"/>
      <c r="BC34" s="10"/>
    </row>
    <row r="35" ht="13.65" customHeight="1">
      <c r="A35" s="7"/>
      <c r="B35" s="39">
        <v>225</v>
      </c>
      <c r="C35" t="s" s="40">
        <v>46</v>
      </c>
      <c r="D35" s="7"/>
      <c r="E35" s="41">
        <v>7171.09</v>
      </c>
      <c r="F35" s="41">
        <v>3271.14</v>
      </c>
      <c r="G35" s="41">
        <v>2878.34</v>
      </c>
      <c r="H35" s="41">
        <v>10401.21</v>
      </c>
      <c r="I35" s="41">
        <v>4388.71</v>
      </c>
      <c r="J35" s="42">
        <v>920.33</v>
      </c>
      <c r="K35" s="41">
        <v>12728.88</v>
      </c>
      <c r="L35" s="41">
        <v>76.17</v>
      </c>
      <c r="M35" s="42">
        <v>230.5</v>
      </c>
      <c r="N35" s="41">
        <f>SUM(O35)-(P35)</f>
        <v>1190.74</v>
      </c>
      <c r="O35" s="41">
        <v>43257.11</v>
      </c>
      <c r="P35" s="41">
        <f>SUM(E35:M35)</f>
        <v>42066.37</v>
      </c>
      <c r="Q35" s="41">
        <f>SUM(E35:L35)</f>
        <v>41835.87</v>
      </c>
      <c r="R35" s="10"/>
      <c r="S35" s="41">
        <f>E35*0.340619455141526</f>
        <v>2442.612768570850</v>
      </c>
      <c r="T35" s="41">
        <f>F35*0.340619455141526</f>
        <v>1114.213924491650</v>
      </c>
      <c r="U35" s="41">
        <f>G35*0.340619455141526</f>
        <v>980.418602512060</v>
      </c>
      <c r="V35" s="41">
        <f>H35*0.340619455141526</f>
        <v>3542.854483012590</v>
      </c>
      <c r="W35" s="41">
        <f>I35*0.340619455141526</f>
        <v>1494.880008974170</v>
      </c>
      <c r="X35" s="42">
        <f>J35*0.340619455141526</f>
        <v>313.482303150401</v>
      </c>
      <c r="Y35" s="41">
        <f>K35*0.340619455141526</f>
        <v>4335.704170161870</v>
      </c>
      <c r="Z35" s="41">
        <f>L35*0.340619455141526</f>
        <v>25.944983898130</v>
      </c>
      <c r="AA35" s="42">
        <f>M35*0.340619455141526</f>
        <v>78.5127844101217</v>
      </c>
      <c r="AB35" s="41">
        <f>N35*0.340619455141526</f>
        <v>405.589210015221</v>
      </c>
      <c r="AC35" s="42">
        <f>O35*0.340619455141526</f>
        <v>14734.2132391971</v>
      </c>
      <c r="AD35" s="41">
        <f>P35*0.340619455141526</f>
        <v>14328.6240291818</v>
      </c>
      <c r="AE35" s="41">
        <f>SUM(S35:Z35)</f>
        <v>14250.1112447717</v>
      </c>
      <c r="AF35" s="10"/>
      <c r="AG35" s="41">
        <f>(S35*100)/AC35</f>
        <v>16.5778296330938</v>
      </c>
      <c r="AH35" s="41">
        <f>(T35*100)/AC35</f>
        <v>7.56208632523066</v>
      </c>
      <c r="AI35" s="41">
        <f>(U35*100)/AC35</f>
        <v>6.65402751131546</v>
      </c>
      <c r="AJ35" s="41">
        <f>(V35*100)/AC35</f>
        <v>24.0450876168102</v>
      </c>
      <c r="AK35" s="41">
        <f>(W35*100)/AC35</f>
        <v>10.1456384857888</v>
      </c>
      <c r="AL35" s="41">
        <f>(X35*100)/AC35</f>
        <v>2.12758087629987</v>
      </c>
      <c r="AM35" s="41">
        <f>(Y35*100)/AC35</f>
        <v>29.426098969626</v>
      </c>
      <c r="AN35" s="41">
        <f>(Z35*100)/AC35</f>
        <v>0.176086659511002</v>
      </c>
      <c r="AO35" s="41">
        <f>(AA35*100)/AC35</f>
        <v>0.532860378328555</v>
      </c>
      <c r="AP35" s="41">
        <f>(AB35*100)/AC35</f>
        <v>2.75270354399542</v>
      </c>
      <c r="AQ35" s="41">
        <f>(AC35*100)/AC35</f>
        <v>100</v>
      </c>
      <c r="AR35" s="7"/>
      <c r="AS35" s="41">
        <f>(S35*100)/AE35</f>
        <v>17.1410084217205</v>
      </c>
      <c r="AT35" s="41">
        <f>(T35*100)/AE35</f>
        <v>7.81898404407509</v>
      </c>
      <c r="AU35" s="41">
        <f>(U35*100)/AE35</f>
        <v>6.88007683358803</v>
      </c>
      <c r="AV35" s="41">
        <f>(V35*100)/AE35</f>
        <v>24.8619426343949</v>
      </c>
      <c r="AW35" s="41">
        <f>(W35*100)/AE35</f>
        <v>10.4903041337494</v>
      </c>
      <c r="AX35" s="41">
        <f>(X35*100)/AE35</f>
        <v>2.1998586380539</v>
      </c>
      <c r="AY35" s="41">
        <f>(Y35*100)/AE35</f>
        <v>30.4257566533217</v>
      </c>
      <c r="AZ35" s="41">
        <f>(Z35*100)/AE35</f>
        <v>0.182068641096743</v>
      </c>
      <c r="BA35" s="41">
        <f>(AE35*100)/AE35</f>
        <v>100</v>
      </c>
      <c r="BB35" s="10"/>
      <c r="BC35" s="10"/>
    </row>
    <row r="36" ht="14.15" customHeight="1">
      <c r="A36" s="7"/>
      <c r="B36" s="8"/>
      <c r="C36" s="8"/>
      <c r="D36" s="7"/>
      <c r="E36" s="7"/>
      <c r="F36" s="7"/>
      <c r="G36" s="7"/>
      <c r="H36" s="7"/>
      <c r="I36" s="7"/>
      <c r="J36" s="10"/>
      <c r="K36" s="7"/>
      <c r="L36" s="7"/>
      <c r="M36" s="10"/>
      <c r="N36" s="41"/>
      <c r="O36" s="7"/>
      <c r="P36" s="41"/>
      <c r="Q36" s="41"/>
      <c r="R36" s="10"/>
      <c r="S36" s="41"/>
      <c r="T36" s="41"/>
      <c r="U36" s="41"/>
      <c r="V36" s="41"/>
      <c r="W36" s="41"/>
      <c r="X36" s="42"/>
      <c r="Y36" s="41"/>
      <c r="Z36" s="41"/>
      <c r="AA36" s="42"/>
      <c r="AB36" s="41"/>
      <c r="AC36" s="42"/>
      <c r="AD36" s="41"/>
      <c r="AE36" s="41"/>
      <c r="AF36" s="10"/>
      <c r="AG36" s="7"/>
      <c r="AH36" s="7"/>
      <c r="AI36" s="7"/>
      <c r="AJ36" s="7"/>
      <c r="AK36" s="7"/>
      <c r="AL36" s="7"/>
      <c r="AM36" s="7"/>
      <c r="AN36" s="7"/>
      <c r="AO36" s="7"/>
      <c r="AP36" s="7"/>
      <c r="AQ36" s="7"/>
      <c r="AR36" s="7"/>
      <c r="AS36" s="7"/>
      <c r="AT36" s="7"/>
      <c r="AU36" s="7"/>
      <c r="AV36" s="7"/>
      <c r="AW36" s="7"/>
      <c r="AX36" s="7"/>
      <c r="AY36" s="7"/>
      <c r="AZ36" s="7"/>
      <c r="BA36" s="7"/>
      <c r="BB36" s="10"/>
      <c r="BC36" s="10"/>
    </row>
    <row r="37" ht="26.25" customHeight="1">
      <c r="A37" s="11"/>
      <c r="B37" t="s" s="35">
        <v>47</v>
      </c>
      <c r="C37" s="36"/>
      <c r="D37" s="37"/>
      <c r="E37" s="7"/>
      <c r="F37" s="7"/>
      <c r="G37" s="7"/>
      <c r="H37" s="7"/>
      <c r="I37" s="7"/>
      <c r="J37" s="10"/>
      <c r="K37" s="7"/>
      <c r="L37" s="7"/>
      <c r="M37" s="10"/>
      <c r="N37" s="41"/>
      <c r="O37" s="7"/>
      <c r="P37" s="41"/>
      <c r="Q37" s="41"/>
      <c r="R37" s="10"/>
      <c r="S37" s="41"/>
      <c r="T37" s="41"/>
      <c r="U37" s="41"/>
      <c r="V37" s="41"/>
      <c r="W37" s="41"/>
      <c r="X37" s="42"/>
      <c r="Y37" s="41"/>
      <c r="Z37" s="41"/>
      <c r="AA37" s="42"/>
      <c r="AB37" s="41"/>
      <c r="AC37" s="42"/>
      <c r="AD37" s="41"/>
      <c r="AE37" s="41"/>
      <c r="AF37" s="10"/>
      <c r="AG37" s="7"/>
      <c r="AH37" s="7"/>
      <c r="AI37" s="7"/>
      <c r="AJ37" s="7"/>
      <c r="AK37" s="7"/>
      <c r="AL37" s="7"/>
      <c r="AM37" s="7"/>
      <c r="AN37" s="7"/>
      <c r="AO37" s="7"/>
      <c r="AP37" s="7"/>
      <c r="AQ37" s="7"/>
      <c r="AR37" s="7"/>
      <c r="AS37" s="7"/>
      <c r="AT37" s="7"/>
      <c r="AU37" s="7"/>
      <c r="AV37" s="7"/>
      <c r="AW37" s="7"/>
      <c r="AX37" s="7"/>
      <c r="AY37" s="7"/>
      <c r="AZ37" s="7"/>
      <c r="BA37" s="7"/>
      <c r="BB37" s="10"/>
      <c r="BC37" s="10"/>
    </row>
    <row r="38" ht="14.15" customHeight="1">
      <c r="A38" s="7"/>
      <c r="B38" s="38"/>
      <c r="C38" s="38"/>
      <c r="D38" s="7"/>
      <c r="E38" s="7"/>
      <c r="F38" s="7"/>
      <c r="G38" s="7"/>
      <c r="H38" s="7"/>
      <c r="I38" s="7"/>
      <c r="J38" s="10"/>
      <c r="K38" s="7"/>
      <c r="L38" s="7"/>
      <c r="M38" s="10"/>
      <c r="N38" s="41"/>
      <c r="O38" s="7"/>
      <c r="P38" s="41"/>
      <c r="Q38" s="41"/>
      <c r="R38" s="10"/>
      <c r="S38" s="41"/>
      <c r="T38" s="41"/>
      <c r="U38" s="41"/>
      <c r="V38" s="41"/>
      <c r="W38" s="41"/>
      <c r="X38" s="42"/>
      <c r="Y38" s="41"/>
      <c r="Z38" s="41"/>
      <c r="AA38" s="42"/>
      <c r="AB38" s="41"/>
      <c r="AC38" s="42"/>
      <c r="AD38" s="41"/>
      <c r="AE38" s="41"/>
      <c r="AF38" s="10"/>
      <c r="AG38" s="7"/>
      <c r="AH38" s="7"/>
      <c r="AI38" s="7"/>
      <c r="AJ38" s="7"/>
      <c r="AK38" s="7"/>
      <c r="AL38" s="7"/>
      <c r="AM38" s="7"/>
      <c r="AN38" s="7"/>
      <c r="AO38" s="7"/>
      <c r="AP38" s="7"/>
      <c r="AQ38" s="7"/>
      <c r="AR38" s="7"/>
      <c r="AS38" s="7"/>
      <c r="AT38" s="7"/>
      <c r="AU38" s="7"/>
      <c r="AV38" s="7"/>
      <c r="AW38" s="7"/>
      <c r="AX38" s="7"/>
      <c r="AY38" s="7"/>
      <c r="AZ38" s="7"/>
      <c r="BA38" s="7"/>
      <c r="BB38" s="10"/>
      <c r="BC38" s="10"/>
    </row>
    <row r="39" ht="13.65" customHeight="1">
      <c r="A39" s="7"/>
      <c r="B39" s="39">
        <v>23</v>
      </c>
      <c r="C39" t="s" s="40">
        <v>48</v>
      </c>
      <c r="D39" s="7"/>
      <c r="E39" s="41">
        <v>471.14</v>
      </c>
      <c r="F39" s="41">
        <v>4573.21</v>
      </c>
      <c r="G39" s="41">
        <v>587.91</v>
      </c>
      <c r="H39" s="41">
        <v>10969.1</v>
      </c>
      <c r="I39" s="41">
        <v>0</v>
      </c>
      <c r="J39" s="42">
        <v>0.96</v>
      </c>
      <c r="K39" s="41">
        <v>4082.38</v>
      </c>
      <c r="L39" s="41">
        <v>132.54</v>
      </c>
      <c r="M39" s="42">
        <v>89.43000000000001</v>
      </c>
      <c r="N39" s="41">
        <f>SUM(O39)-(P39)</f>
        <v>805.42</v>
      </c>
      <c r="O39" s="41">
        <v>21712.09</v>
      </c>
      <c r="P39" s="41">
        <f>SUM(E39:M39)</f>
        <v>20906.67</v>
      </c>
      <c r="Q39" s="41">
        <f>SUM(E39:L39)</f>
        <v>20817.24</v>
      </c>
      <c r="R39" s="10"/>
      <c r="S39" s="41">
        <f>E39*0.340619455141526</f>
        <v>160.479450095379</v>
      </c>
      <c r="T39" s="41">
        <f>F39*0.340619455141526</f>
        <v>1557.724298447780</v>
      </c>
      <c r="U39" s="41">
        <f>G39*0.340619455141526</f>
        <v>200.253583872255</v>
      </c>
      <c r="V39" s="41">
        <f>H39*0.340619455141526</f>
        <v>3736.288865392910</v>
      </c>
      <c r="W39" s="41">
        <f>I39*0.340619455141526</f>
        <v>0</v>
      </c>
      <c r="X39" s="42">
        <f>J39*0.340619455141526</f>
        <v>0.326994676935865</v>
      </c>
      <c r="Y39" s="41">
        <f>K39*0.340619455141526</f>
        <v>1390.538051280660</v>
      </c>
      <c r="Z39" s="41">
        <f>L39*0.340619455141526</f>
        <v>45.1457025844579</v>
      </c>
      <c r="AA39" s="42">
        <f>M39*0.340619455141526</f>
        <v>30.4615978733067</v>
      </c>
      <c r="AB39" s="41">
        <f>N39*0.340619455141526</f>
        <v>274.341721560088</v>
      </c>
      <c r="AC39" s="42">
        <f>O39*0.340619455141526</f>
        <v>7395.560265783770</v>
      </c>
      <c r="AD39" s="41">
        <f>P39*0.340619455141526</f>
        <v>7121.218544223690</v>
      </c>
      <c r="AE39" s="41">
        <f>SUM(S39:Z39)</f>
        <v>7090.756946350380</v>
      </c>
      <c r="AF39" s="10"/>
      <c r="AG39" s="41">
        <f>(S39*100)/AC39</f>
        <v>2.16994310543113</v>
      </c>
      <c r="AH39" s="41">
        <f>(T39*100)/AC39</f>
        <v>21.0629653801178</v>
      </c>
      <c r="AI39" s="41">
        <f>(U39*100)/AC39</f>
        <v>2.70775406697375</v>
      </c>
      <c r="AJ39" s="41">
        <f>(V39*100)/AC39</f>
        <v>50.5207006787463</v>
      </c>
      <c r="AK39" s="41">
        <f>(W39*100)/AC39</f>
        <v>0</v>
      </c>
      <c r="AL39" s="41">
        <f>(X39*100)/AC39</f>
        <v>0.00442149972664999</v>
      </c>
      <c r="AM39" s="41">
        <f>(Y39*100)/AC39</f>
        <v>18.8023354730014</v>
      </c>
      <c r="AN39" s="41">
        <f>(Z39*100)/AC39</f>
        <v>0.610443306010615</v>
      </c>
      <c r="AO39" s="41">
        <f>(AA39*100)/AC39</f>
        <v>0.411890333910739</v>
      </c>
      <c r="AP39" s="41">
        <f>(AB39*100)/AC39</f>
        <v>3.70954615608171</v>
      </c>
      <c r="AQ39" s="41">
        <f>(AC39*100)/AC39</f>
        <v>100</v>
      </c>
      <c r="AR39" s="7"/>
      <c r="AS39" s="41">
        <f>(S39*100)/AE39</f>
        <v>2.26322029241149</v>
      </c>
      <c r="AT39" s="41">
        <f>(T39*100)/AE39</f>
        <v>21.968378132740</v>
      </c>
      <c r="AU39" s="41">
        <f>(U39*100)/AE39</f>
        <v>2.82414959908231</v>
      </c>
      <c r="AV39" s="41">
        <f>(V39*100)/AE39</f>
        <v>52.6923838126476</v>
      </c>
      <c r="AW39" s="41">
        <f>(W39*100)/AE39</f>
        <v>0</v>
      </c>
      <c r="AX39" s="41">
        <f>(X39*100)/AE39</f>
        <v>0.00461156233967615</v>
      </c>
      <c r="AY39" s="41">
        <f>(Y39*100)/AE39</f>
        <v>19.6105727752574</v>
      </c>
      <c r="AZ39" s="41">
        <f>(Z39*100)/AE39</f>
        <v>0.63668382552154</v>
      </c>
      <c r="BA39" s="41">
        <f>(AE39*100)/AE39</f>
        <v>100</v>
      </c>
      <c r="BB39" s="10"/>
      <c r="BC39" s="10"/>
    </row>
    <row r="40" ht="13.65" customHeight="1">
      <c r="A40" s="7"/>
      <c r="B40" s="39">
        <v>25</v>
      </c>
      <c r="C40" t="s" s="40">
        <v>49</v>
      </c>
      <c r="D40" s="7"/>
      <c r="E40" s="41">
        <v>7393.56</v>
      </c>
      <c r="F40" s="41">
        <v>0</v>
      </c>
      <c r="G40" s="41">
        <v>112.75</v>
      </c>
      <c r="H40" s="41">
        <v>9.710000000000001</v>
      </c>
      <c r="I40" s="41">
        <v>0</v>
      </c>
      <c r="J40" s="42">
        <v>217.74</v>
      </c>
      <c r="K40" s="41">
        <v>1.11</v>
      </c>
      <c r="L40" s="41">
        <v>6.74</v>
      </c>
      <c r="M40" s="42">
        <v>179.11</v>
      </c>
      <c r="N40" s="41">
        <f>SUM(O40)-(P40)</f>
        <v>311.73</v>
      </c>
      <c r="O40" s="41">
        <v>8232.450000000001</v>
      </c>
      <c r="P40" s="41">
        <f>SUM(E40:M40)</f>
        <v>7920.72</v>
      </c>
      <c r="Q40" s="41">
        <f>SUM(E40:L40)</f>
        <v>7741.61</v>
      </c>
      <c r="R40" s="10"/>
      <c r="S40" s="41">
        <f>E40*0.340619455141526</f>
        <v>2518.390378756180</v>
      </c>
      <c r="T40" s="41">
        <f>F40*0.340619455141526</f>
        <v>0</v>
      </c>
      <c r="U40" s="41">
        <f>G40*0.340619455141526</f>
        <v>38.4048435672071</v>
      </c>
      <c r="V40" s="41">
        <f>H40*0.340619455141526</f>
        <v>3.30741490942422</v>
      </c>
      <c r="W40" s="41">
        <f>I40*0.340619455141526</f>
        <v>0</v>
      </c>
      <c r="X40" s="42">
        <f>J40*0.340619455141526</f>
        <v>74.1664801625159</v>
      </c>
      <c r="Y40" s="41">
        <f>K40*0.340619455141526</f>
        <v>0.378087595207094</v>
      </c>
      <c r="Z40" s="41">
        <f>L40*0.340619455141526</f>
        <v>2.29577512765389</v>
      </c>
      <c r="AA40" s="42">
        <f>M40*0.340619455141526</f>
        <v>61.0083506103987</v>
      </c>
      <c r="AB40" s="41">
        <f>N40*0.340619455141526</f>
        <v>106.181302751268</v>
      </c>
      <c r="AC40" s="42">
        <f>O40*0.340619455141526</f>
        <v>2804.132633479860</v>
      </c>
      <c r="AD40" s="41">
        <f>P40*0.340619455141526</f>
        <v>2697.951330728590</v>
      </c>
      <c r="AE40" s="41">
        <f>SUM(S40:Z40)</f>
        <v>2636.942980118190</v>
      </c>
      <c r="AF40" s="10"/>
      <c r="AG40" s="41">
        <f>(S40*100)/AC40</f>
        <v>89.8099593681102</v>
      </c>
      <c r="AH40" s="41">
        <f>(T40*100)/AC40</f>
        <v>0</v>
      </c>
      <c r="AI40" s="41">
        <f>(U40*100)/AC40</f>
        <v>1.36958013714022</v>
      </c>
      <c r="AJ40" s="41">
        <f>(V40*100)/AC40</f>
        <v>0.117947876998949</v>
      </c>
      <c r="AK40" s="41">
        <f>(W40*100)/AC40</f>
        <v>0</v>
      </c>
      <c r="AL40" s="41">
        <f>(X40*100)/AC40</f>
        <v>2.64489914909899</v>
      </c>
      <c r="AM40" s="41">
        <f>(Y40*100)/AC40</f>
        <v>0.0134832279576554</v>
      </c>
      <c r="AN40" s="41">
        <f>(Z40*100)/AC40</f>
        <v>0.0818711319230606</v>
      </c>
      <c r="AO40" s="41">
        <f>(AA40*100)/AC40</f>
        <v>2.17565852206815</v>
      </c>
      <c r="AP40" s="41">
        <f>(AB40*100)/AC40</f>
        <v>3.78660058670262</v>
      </c>
      <c r="AQ40" s="41">
        <f>(AC40*100)/AC40</f>
        <v>100</v>
      </c>
      <c r="AR40" s="7"/>
      <c r="AS40" s="41">
        <f>(S40*100)/AE40</f>
        <v>95.50416515427661</v>
      </c>
      <c r="AT40" s="41">
        <f>(T40*100)/AE40</f>
        <v>0</v>
      </c>
      <c r="AU40" s="41">
        <f>(U40*100)/AE40</f>
        <v>1.45641539679731</v>
      </c>
      <c r="AV40" s="41">
        <f>(V40*100)/AE40</f>
        <v>0.125426106455892</v>
      </c>
      <c r="AW40" s="41">
        <f>(W40*100)/AE40</f>
        <v>0</v>
      </c>
      <c r="AX40" s="41">
        <f>(X40*100)/AE40</f>
        <v>2.81259324610772</v>
      </c>
      <c r="AY40" s="41">
        <f>(Y40*100)/AE40</f>
        <v>0.0143381027977385</v>
      </c>
      <c r="AZ40" s="41">
        <f>(Z40*100)/AE40</f>
        <v>0.08706199356464631</v>
      </c>
      <c r="BA40" s="41">
        <f>(AE40*100)/AE40</f>
        <v>100</v>
      </c>
      <c r="BB40" s="10"/>
      <c r="BC40" s="10"/>
    </row>
    <row r="41" ht="13.65" customHeight="1">
      <c r="A41" s="7"/>
      <c r="B41" s="39">
        <v>30</v>
      </c>
      <c r="C41" t="s" s="40">
        <v>50</v>
      </c>
      <c r="D41" s="7"/>
      <c r="E41" s="41">
        <v>874.01</v>
      </c>
      <c r="F41" s="41">
        <v>863.36</v>
      </c>
      <c r="G41" s="41">
        <v>157.17</v>
      </c>
      <c r="H41" s="41">
        <v>4153.82</v>
      </c>
      <c r="I41" s="41">
        <v>0</v>
      </c>
      <c r="J41" s="42">
        <v>2.02</v>
      </c>
      <c r="K41" s="41">
        <v>914.23</v>
      </c>
      <c r="L41" s="41">
        <v>17.04</v>
      </c>
      <c r="M41" s="42">
        <v>35.81</v>
      </c>
      <c r="N41" s="41">
        <f>SUM(O41)-(P41)</f>
        <v>334.35</v>
      </c>
      <c r="O41" s="41">
        <v>7351.81</v>
      </c>
      <c r="P41" s="41">
        <f>SUM(E41:M41)</f>
        <v>7017.46</v>
      </c>
      <c r="Q41" s="41">
        <f>SUM(E41:L41)</f>
        <v>6981.65</v>
      </c>
      <c r="R41" s="10"/>
      <c r="S41" s="41">
        <f>E41*0.340619455141526</f>
        <v>297.704809988245</v>
      </c>
      <c r="T41" s="41">
        <f>F41*0.340619455141526</f>
        <v>294.077212790988</v>
      </c>
      <c r="U41" s="41">
        <f>G41*0.340619455141526</f>
        <v>53.5351597645936</v>
      </c>
      <c r="V41" s="41">
        <f>H41*0.340619455141526</f>
        <v>1414.871905155970</v>
      </c>
      <c r="W41" s="41">
        <f>I41*0.340619455141526</f>
        <v>0</v>
      </c>
      <c r="X41" s="42">
        <f>J41*0.340619455141526</f>
        <v>0.6880512993858821</v>
      </c>
      <c r="Y41" s="41">
        <f>K41*0.340619455141526</f>
        <v>311.404524474037</v>
      </c>
      <c r="Z41" s="41">
        <f>L41*0.340619455141526</f>
        <v>5.8041555156116</v>
      </c>
      <c r="AA41" s="42">
        <f>M41*0.340619455141526</f>
        <v>12.197582688618</v>
      </c>
      <c r="AB41" s="41">
        <f>N41*0.340619455141526</f>
        <v>113.886114826569</v>
      </c>
      <c r="AC41" s="42">
        <f>O41*0.340619455141526</f>
        <v>2504.169516504020</v>
      </c>
      <c r="AD41" s="41">
        <f>P41*0.340619455141526</f>
        <v>2390.283401677450</v>
      </c>
      <c r="AE41" s="41">
        <f>SUM(S41:Z41)</f>
        <v>2378.085818988830</v>
      </c>
      <c r="AF41" s="10"/>
      <c r="AG41" s="41">
        <f>(S41*100)/AC41</f>
        <v>11.8883649060572</v>
      </c>
      <c r="AH41" s="41">
        <f>(T41*100)/AC41</f>
        <v>11.7435026204431</v>
      </c>
      <c r="AI41" s="41">
        <f>(U41*100)/AC41</f>
        <v>2.13784088544182</v>
      </c>
      <c r="AJ41" s="41">
        <f>(V41*100)/AC41</f>
        <v>56.500644059082</v>
      </c>
      <c r="AK41" s="41">
        <f>(W41*100)/AC41</f>
        <v>0</v>
      </c>
      <c r="AL41" s="41">
        <f>(X41*100)/AC41</f>
        <v>0.0274762269427529</v>
      </c>
      <c r="AM41" s="41">
        <f>(Y41*100)/AC41</f>
        <v>12.4354410682539</v>
      </c>
      <c r="AN41" s="41">
        <f>(Z41*100)/AC41</f>
        <v>0.23177965698243</v>
      </c>
      <c r="AO41" s="41">
        <f>(AA41*100)/AC41</f>
        <v>0.487090934069296</v>
      </c>
      <c r="AP41" s="41">
        <f>(AB41*100)/AC41</f>
        <v>4.54785964272743</v>
      </c>
      <c r="AQ41" s="41">
        <f>(AC41*100)/AC41</f>
        <v>100</v>
      </c>
      <c r="AR41" s="7"/>
      <c r="AS41" s="41">
        <f>(S41*100)/AE41</f>
        <v>12.5186739524325</v>
      </c>
      <c r="AT41" s="41">
        <f>(T41*100)/AE41</f>
        <v>12.3661312154004</v>
      </c>
      <c r="AU41" s="41">
        <f>(U41*100)/AE41</f>
        <v>2.25118704031282</v>
      </c>
      <c r="AV41" s="41">
        <f>(V41*100)/AE41</f>
        <v>59.4962508862518</v>
      </c>
      <c r="AW41" s="41">
        <f>(W41*100)/AE41</f>
        <v>0</v>
      </c>
      <c r="AX41" s="41">
        <f>(X41*100)/AE41</f>
        <v>0.0289329886201686</v>
      </c>
      <c r="AY41" s="41">
        <f>(Y41*100)/AE41</f>
        <v>13.0947555377311</v>
      </c>
      <c r="AZ41" s="41">
        <f>(Z41*100)/AE41</f>
        <v>0.244068379251323</v>
      </c>
      <c r="BA41" s="41">
        <f>(AE41*100)/AE41</f>
        <v>100</v>
      </c>
      <c r="BB41" s="10"/>
      <c r="BC41" s="10"/>
    </row>
    <row r="42" ht="13.65" customHeight="1">
      <c r="A42" s="7"/>
      <c r="B42" s="39">
        <v>32</v>
      </c>
      <c r="C42" t="s" s="40">
        <v>51</v>
      </c>
      <c r="D42" s="7"/>
      <c r="E42" s="41">
        <v>2345.62</v>
      </c>
      <c r="F42" s="41">
        <v>5091.75</v>
      </c>
      <c r="G42" s="41">
        <v>67.53</v>
      </c>
      <c r="H42" s="41">
        <v>2678.79</v>
      </c>
      <c r="I42" s="41">
        <v>45.27</v>
      </c>
      <c r="J42" s="42">
        <v>32.47</v>
      </c>
      <c r="K42" s="41">
        <v>2074.58</v>
      </c>
      <c r="L42" s="41">
        <v>40.16</v>
      </c>
      <c r="M42" s="42">
        <v>162.49</v>
      </c>
      <c r="N42" s="41">
        <f>SUM(O42)-(P42)</f>
        <v>360.93</v>
      </c>
      <c r="O42" s="41">
        <v>12899.59</v>
      </c>
      <c r="P42" s="41">
        <f>SUM(E42:M42)</f>
        <v>12538.66</v>
      </c>
      <c r="Q42" s="41">
        <f>SUM(E42:L42)</f>
        <v>12376.17</v>
      </c>
      <c r="R42" s="10"/>
      <c r="S42" s="41">
        <f>E42*0.340619455141526</f>
        <v>798.963806369066</v>
      </c>
      <c r="T42" s="41">
        <f>F42*0.340619455141526</f>
        <v>1734.349110716860</v>
      </c>
      <c r="U42" s="41">
        <f>G42*0.340619455141526</f>
        <v>23.0020318057072</v>
      </c>
      <c r="V42" s="41">
        <f>H42*0.340619455141526</f>
        <v>912.447990238568</v>
      </c>
      <c r="W42" s="41">
        <f>I42*0.340619455141526</f>
        <v>15.4198427342569</v>
      </c>
      <c r="X42" s="42">
        <f>J42*0.340619455141526</f>
        <v>11.0599137084453</v>
      </c>
      <c r="Y42" s="41">
        <f>K42*0.340619455141526</f>
        <v>706.642309247507</v>
      </c>
      <c r="Z42" s="41">
        <f>L42*0.340619455141526</f>
        <v>13.6792773184837</v>
      </c>
      <c r="AA42" s="42">
        <f>M42*0.340619455141526</f>
        <v>55.3472552659466</v>
      </c>
      <c r="AB42" s="41">
        <f>N42*0.340619455141526</f>
        <v>122.939779944231</v>
      </c>
      <c r="AC42" s="42">
        <f>O42*0.340619455141526</f>
        <v>4393.851317349080</v>
      </c>
      <c r="AD42" s="41">
        <f>P42*0.340619455141526</f>
        <v>4270.911537404850</v>
      </c>
      <c r="AE42" s="41">
        <f>SUM(S42:Z42)</f>
        <v>4215.564282138890</v>
      </c>
      <c r="AF42" s="10"/>
      <c r="AG42" s="41">
        <f>(S42*100)/AC42</f>
        <v>18.1836787060674</v>
      </c>
      <c r="AH42" s="41">
        <f>(T42*100)/AC42</f>
        <v>39.4721847748648</v>
      </c>
      <c r="AI42" s="41">
        <f>(U42*100)/AC42</f>
        <v>0.5235050106243671</v>
      </c>
      <c r="AJ42" s="41">
        <f>(V42*100)/AC42</f>
        <v>20.7664739732038</v>
      </c>
      <c r="AK42" s="41">
        <f>(W42*100)/AC42</f>
        <v>0.350941386509184</v>
      </c>
      <c r="AL42" s="41">
        <f>(X42*100)/AC42</f>
        <v>0.251713426550765</v>
      </c>
      <c r="AM42" s="41">
        <f>(Y42*100)/AC42</f>
        <v>16.0825266539479</v>
      </c>
      <c r="AN42" s="41">
        <f>(Z42*100)/AC42</f>
        <v>0.311327724369534</v>
      </c>
      <c r="AO42" s="41">
        <f>(AA42*100)/AC42</f>
        <v>1.25965243856588</v>
      </c>
      <c r="AP42" s="41">
        <f>(AB42*100)/AC42</f>
        <v>2.79799590529621</v>
      </c>
      <c r="AQ42" s="41">
        <f>(AC42*100)/AC42</f>
        <v>100</v>
      </c>
      <c r="AR42" s="7"/>
      <c r="AS42" s="41">
        <f>(S42*100)/AE42</f>
        <v>18.9527131576247</v>
      </c>
      <c r="AT42" s="41">
        <f>(T42*100)/AE42</f>
        <v>41.141564797510</v>
      </c>
      <c r="AU42" s="41">
        <f>(U42*100)/AE42</f>
        <v>0.545645381406364</v>
      </c>
      <c r="AV42" s="41">
        <f>(V42*100)/AE42</f>
        <v>21.6447414668674</v>
      </c>
      <c r="AW42" s="41">
        <f>(W42*100)/AE42</f>
        <v>0.365783598641584</v>
      </c>
      <c r="AX42" s="41">
        <f>(X42*100)/AE42</f>
        <v>0.262359033529759</v>
      </c>
      <c r="AY42" s="41">
        <f>(Y42*100)/AE42</f>
        <v>16.7626979913819</v>
      </c>
      <c r="AZ42" s="41">
        <f>(Z42*100)/AE42</f>
        <v>0.324494573038348</v>
      </c>
      <c r="BA42" s="41">
        <f>(AE42*100)/AE42</f>
        <v>100</v>
      </c>
      <c r="BB42" s="10"/>
      <c r="BC42" s="10"/>
    </row>
    <row r="43" ht="13.65" customHeight="1">
      <c r="A43" s="7"/>
      <c r="B43" s="39">
        <v>37</v>
      </c>
      <c r="C43" t="s" s="40">
        <v>52</v>
      </c>
      <c r="D43" s="7"/>
      <c r="E43" s="41">
        <v>5037.02</v>
      </c>
      <c r="F43" s="41">
        <v>3635.52</v>
      </c>
      <c r="G43" s="41">
        <v>596.63</v>
      </c>
      <c r="H43" s="41">
        <v>4926.56</v>
      </c>
      <c r="I43" s="41">
        <v>3.99</v>
      </c>
      <c r="J43" s="42">
        <v>93.97</v>
      </c>
      <c r="K43" s="41">
        <v>283.63</v>
      </c>
      <c r="L43" s="41">
        <v>85.38</v>
      </c>
      <c r="M43" s="42">
        <v>151.95</v>
      </c>
      <c r="N43" s="41">
        <f>SUM(O43)-(P43)</f>
        <v>606.8</v>
      </c>
      <c r="O43" s="41">
        <v>15421.45</v>
      </c>
      <c r="P43" s="41">
        <f>SUM(E43:M43)</f>
        <v>14814.65</v>
      </c>
      <c r="Q43" s="41">
        <f>SUM(E43:L43)</f>
        <v>14662.7</v>
      </c>
      <c r="R43" s="10"/>
      <c r="S43" s="41">
        <f>E43*0.340619455141526</f>
        <v>1715.707007936970</v>
      </c>
      <c r="T43" s="41">
        <f>F43*0.340619455141526</f>
        <v>1238.328841556120</v>
      </c>
      <c r="U43" s="41">
        <f>G43*0.340619455141526</f>
        <v>203.223785521089</v>
      </c>
      <c r="V43" s="41">
        <f>H43*0.340619455141526</f>
        <v>1678.082182922040</v>
      </c>
      <c r="W43" s="41">
        <f>I43*0.340619455141526</f>
        <v>1.35907162601469</v>
      </c>
      <c r="X43" s="42">
        <f>J43*0.340619455141526</f>
        <v>32.0080101996492</v>
      </c>
      <c r="Y43" s="41">
        <f>K43*0.340619455141526</f>
        <v>96.60989606179101</v>
      </c>
      <c r="Z43" s="41">
        <f>L43*0.340619455141526</f>
        <v>29.0820890799835</v>
      </c>
      <c r="AA43" s="42">
        <f>M43*0.340619455141526</f>
        <v>51.7571262087549</v>
      </c>
      <c r="AB43" s="41">
        <f>N43*0.340619455141526</f>
        <v>206.687885379878</v>
      </c>
      <c r="AC43" s="42">
        <f>O43*0.340619455141526</f>
        <v>5252.845896492290</v>
      </c>
      <c r="AD43" s="41">
        <f>P43*0.340619455141526</f>
        <v>5046.158011112410</v>
      </c>
      <c r="AE43" s="41">
        <f>SUM(S43:Z43)</f>
        <v>4994.400884903660</v>
      </c>
      <c r="AF43" s="10"/>
      <c r="AG43" s="41">
        <f>(S43*100)/AC43</f>
        <v>32.6624279818046</v>
      </c>
      <c r="AH43" s="41">
        <f>(T43*100)/AC43</f>
        <v>23.5744369044415</v>
      </c>
      <c r="AI43" s="41">
        <f>(U43*100)/AC43</f>
        <v>3.868832048867</v>
      </c>
      <c r="AJ43" s="41">
        <f>(V43*100)/AC43</f>
        <v>31.9461529233633</v>
      </c>
      <c r="AK43" s="41">
        <f>(W43*100)/AC43</f>
        <v>0.025873053441797</v>
      </c>
      <c r="AL43" s="41">
        <f>(X43*100)/AC43</f>
        <v>0.609346073164326</v>
      </c>
      <c r="AM43" s="41">
        <f>(Y43*100)/AC43</f>
        <v>1.8391915157135</v>
      </c>
      <c r="AN43" s="41">
        <f>(Z43*100)/AC43</f>
        <v>0.553644436807174</v>
      </c>
      <c r="AO43" s="41">
        <f>(AA43*100)/AC43</f>
        <v>0.985315907388734</v>
      </c>
      <c r="AP43" s="41">
        <f>(AB43*100)/AC43</f>
        <v>3.93477915500812</v>
      </c>
      <c r="AQ43" s="41">
        <f>(AC43*100)/AC43</f>
        <v>100</v>
      </c>
      <c r="AR43" s="7"/>
      <c r="AS43" s="41">
        <f>(S43*100)/AE43</f>
        <v>34.3526090010707</v>
      </c>
      <c r="AT43" s="41">
        <f>(T43*100)/AE43</f>
        <v>24.7943421061605</v>
      </c>
      <c r="AU43" s="41">
        <f>(U43*100)/AE43</f>
        <v>4.0690323064647</v>
      </c>
      <c r="AV43" s="41">
        <f>(V43*100)/AE43</f>
        <v>33.599268893178</v>
      </c>
      <c r="AW43" s="41">
        <f>(W43*100)/AE43</f>
        <v>0.0272119050379534</v>
      </c>
      <c r="AX43" s="41">
        <f>(X43*100)/AE43</f>
        <v>0.640877873788592</v>
      </c>
      <c r="AY43" s="41">
        <f>(Y43*100)/AE43</f>
        <v>1.93436406664529</v>
      </c>
      <c r="AZ43" s="41">
        <f>(Z43*100)/AE43</f>
        <v>0.582293847654251</v>
      </c>
      <c r="BA43" s="41">
        <f>(AE43*100)/AE43</f>
        <v>100</v>
      </c>
      <c r="BB43" s="10"/>
      <c r="BC43" s="10"/>
    </row>
    <row r="44" ht="13.65" customHeight="1">
      <c r="A44" s="7"/>
      <c r="B44" s="39">
        <v>101</v>
      </c>
      <c r="C44" t="s" s="40">
        <v>53</v>
      </c>
      <c r="D44" s="7"/>
      <c r="E44" s="41">
        <v>1629.19</v>
      </c>
      <c r="F44" s="41">
        <v>3792.72</v>
      </c>
      <c r="G44" s="41">
        <v>1762.72</v>
      </c>
      <c r="H44" s="41">
        <v>4225.84</v>
      </c>
      <c r="I44" s="41">
        <v>0</v>
      </c>
      <c r="J44" s="42">
        <v>49.61</v>
      </c>
      <c r="K44" s="41">
        <v>387.02</v>
      </c>
      <c r="L44" s="41">
        <v>78.61</v>
      </c>
      <c r="M44" s="42">
        <v>117.07</v>
      </c>
      <c r="N44" s="41">
        <f>SUM(O44)-(P44)</f>
        <v>530.1</v>
      </c>
      <c r="O44" s="41">
        <v>12572.88</v>
      </c>
      <c r="P44" s="41">
        <f>SUM(E44:M44)</f>
        <v>12042.78</v>
      </c>
      <c r="Q44" s="41">
        <f>SUM(E44:L44)</f>
        <v>11925.71</v>
      </c>
      <c r="R44" s="10"/>
      <c r="S44" s="41">
        <f>E44*0.340619455141526</f>
        <v>554.933810122023</v>
      </c>
      <c r="T44" s="41">
        <f>F44*0.340619455141526</f>
        <v>1291.874219904370</v>
      </c>
      <c r="U44" s="41">
        <f>G44*0.340619455141526</f>
        <v>600.416725967071</v>
      </c>
      <c r="V44" s="41">
        <f>H44*0.340619455141526</f>
        <v>1439.403318315270</v>
      </c>
      <c r="W44" s="41">
        <f>I44*0.340619455141526</f>
        <v>0</v>
      </c>
      <c r="X44" s="42">
        <f>J44*0.340619455141526</f>
        <v>16.8981311695711</v>
      </c>
      <c r="Y44" s="41">
        <f>K44*0.340619455141526</f>
        <v>131.826541528873</v>
      </c>
      <c r="Z44" s="41">
        <f>L44*0.340619455141526</f>
        <v>26.7760953686754</v>
      </c>
      <c r="AA44" s="42">
        <f>M44*0.340619455141526</f>
        <v>39.8763196134184</v>
      </c>
      <c r="AB44" s="41">
        <f>N44*0.340619455141526</f>
        <v>180.562373170523</v>
      </c>
      <c r="AC44" s="42">
        <f>O44*0.340619455141526</f>
        <v>4282.567535159790</v>
      </c>
      <c r="AD44" s="41">
        <f>P44*0.340619455141526</f>
        <v>4102.005161989270</v>
      </c>
      <c r="AE44" s="41">
        <f>SUM(S44:Z44)</f>
        <v>4062.128842375850</v>
      </c>
      <c r="AF44" s="10"/>
      <c r="AG44" s="41">
        <f>(S44*100)/AC44</f>
        <v>12.9579698525716</v>
      </c>
      <c r="AH44" s="41">
        <f>(T44*100)/AC44</f>
        <v>30.1658808483021</v>
      </c>
      <c r="AI44" s="41">
        <f>(U44*100)/AC44</f>
        <v>14.0200176888668</v>
      </c>
      <c r="AJ44" s="41">
        <f>(V44*100)/AC44</f>
        <v>33.6107558490975</v>
      </c>
      <c r="AK44" s="41">
        <f>(W44*100)/AC44</f>
        <v>0</v>
      </c>
      <c r="AL44" s="41">
        <f>(X44*100)/AC44</f>
        <v>0.394579444009646</v>
      </c>
      <c r="AM44" s="41">
        <f>(Y44*100)/AC44</f>
        <v>3.0782127881599</v>
      </c>
      <c r="AN44" s="41">
        <f>(Z44*100)/AC44</f>
        <v>0.625234632001579</v>
      </c>
      <c r="AO44" s="41">
        <f>(AA44*100)/AC44</f>
        <v>0.931131133041911</v>
      </c>
      <c r="AP44" s="41">
        <f>(AB44*100)/AC44</f>
        <v>4.21621776394907</v>
      </c>
      <c r="AQ44" s="41">
        <f>(AC44*100)/AC44</f>
        <v>100</v>
      </c>
      <c r="AR44" s="7"/>
      <c r="AS44" s="41">
        <f>(S44*100)/AE44</f>
        <v>13.6611572812017</v>
      </c>
      <c r="AT44" s="41">
        <f>(T44*100)/AE44</f>
        <v>31.8028863690296</v>
      </c>
      <c r="AU44" s="41">
        <f>(U44*100)/AE44</f>
        <v>14.7808390443839</v>
      </c>
      <c r="AV44" s="41">
        <f>(V44*100)/AE44</f>
        <v>35.4347036780201</v>
      </c>
      <c r="AW44" s="41">
        <f>(W44*100)/AE44</f>
        <v>0</v>
      </c>
      <c r="AX44" s="41">
        <f>(X44*100)/AE44</f>
        <v>0.41599200383038</v>
      </c>
      <c r="AY44" s="41">
        <f>(Y44*100)/AE44</f>
        <v>3.24525751506618</v>
      </c>
      <c r="AZ44" s="41">
        <f>(Z44*100)/AE44</f>
        <v>0.659164108468176</v>
      </c>
      <c r="BA44" s="41">
        <f>(AE44*100)/AE44</f>
        <v>100</v>
      </c>
      <c r="BB44" s="10"/>
      <c r="BC44" s="10"/>
    </row>
    <row r="45" ht="13.65" customHeight="1">
      <c r="A45" s="7"/>
      <c r="B45" s="39">
        <v>131</v>
      </c>
      <c r="C45" t="s" s="40">
        <v>54</v>
      </c>
      <c r="D45" s="7"/>
      <c r="E45" s="41">
        <v>1605.53</v>
      </c>
      <c r="F45" s="41">
        <v>1832</v>
      </c>
      <c r="G45" s="41">
        <v>447.69</v>
      </c>
      <c r="H45" s="41">
        <v>2412.19</v>
      </c>
      <c r="I45" s="41">
        <v>0</v>
      </c>
      <c r="J45" s="42">
        <v>9.35</v>
      </c>
      <c r="K45" s="41">
        <v>190.13</v>
      </c>
      <c r="L45" s="41">
        <v>77.37</v>
      </c>
      <c r="M45" s="42">
        <v>87.31999999999999</v>
      </c>
      <c r="N45" s="41">
        <f>SUM(O45)-(P45)</f>
        <v>512.74</v>
      </c>
      <c r="O45" s="41">
        <v>7174.32</v>
      </c>
      <c r="P45" s="41">
        <f>SUM(E45:M45)</f>
        <v>6661.58</v>
      </c>
      <c r="Q45" s="41">
        <f>SUM(E45:L45)</f>
        <v>6574.26</v>
      </c>
      <c r="R45" s="10"/>
      <c r="S45" s="41">
        <f>E45*0.340619455141526</f>
        <v>546.874753813374</v>
      </c>
      <c r="T45" s="41">
        <f>F45*0.340619455141526</f>
        <v>624.0148418192759</v>
      </c>
      <c r="U45" s="41">
        <f>G45*0.340619455141526</f>
        <v>152.491923872310</v>
      </c>
      <c r="V45" s="41">
        <f>H45*0.340619455141526</f>
        <v>821.638843497838</v>
      </c>
      <c r="W45" s="41">
        <f>I45*0.340619455141526</f>
        <v>0</v>
      </c>
      <c r="X45" s="42">
        <f>J45*0.340619455141526</f>
        <v>3.18479190557327</v>
      </c>
      <c r="Y45" s="41">
        <f>K45*0.340619455141526</f>
        <v>64.7619770060583</v>
      </c>
      <c r="Z45" s="41">
        <f>L45*0.340619455141526</f>
        <v>26.3537272442999</v>
      </c>
      <c r="AA45" s="42">
        <f>M45*0.340619455141526</f>
        <v>29.742890822958</v>
      </c>
      <c r="AB45" s="41">
        <f>N45*0.340619455141526</f>
        <v>174.649219429266</v>
      </c>
      <c r="AC45" s="42">
        <f>O45*0.340619455141526</f>
        <v>2443.712969410950</v>
      </c>
      <c r="AD45" s="41">
        <f>P45*0.340619455141526</f>
        <v>2269.063749981690</v>
      </c>
      <c r="AE45" s="41">
        <f>SUM(S45:Z45)</f>
        <v>2239.320859158730</v>
      </c>
      <c r="AF45" s="10"/>
      <c r="AG45" s="41">
        <f>(S45*100)/AC45</f>
        <v>22.3788456606341</v>
      </c>
      <c r="AH45" s="41">
        <f>(T45*100)/AC45</f>
        <v>25.535521136498</v>
      </c>
      <c r="AI45" s="41">
        <f>(U45*100)/AC45</f>
        <v>6.2401732847155</v>
      </c>
      <c r="AJ45" s="41">
        <f>(V45*100)/AC45</f>
        <v>33.6225593505727</v>
      </c>
      <c r="AK45" s="41">
        <f>(W45*100)/AC45</f>
        <v>0</v>
      </c>
      <c r="AL45" s="41">
        <f>(X45*100)/AC45</f>
        <v>0.130325940298175</v>
      </c>
      <c r="AM45" s="41">
        <f>(Y45*100)/AC45</f>
        <v>2.65014663410609</v>
      </c>
      <c r="AN45" s="41">
        <f>(Z45*100)/AC45</f>
        <v>1.07842973271335</v>
      </c>
      <c r="AO45" s="41">
        <f>(AA45*100)/AC45</f>
        <v>1.21711883495579</v>
      </c>
      <c r="AP45" s="41">
        <f>(AB45*100)/AC45</f>
        <v>7.14687942550654</v>
      </c>
      <c r="AQ45" s="41">
        <f>(AC45*100)/AC45</f>
        <v>100</v>
      </c>
      <c r="AR45" s="7"/>
      <c r="AS45" s="41">
        <f>(S45*100)/AE45</f>
        <v>24.4214557988275</v>
      </c>
      <c r="AT45" s="41">
        <f>(T45*100)/AE45</f>
        <v>27.8662541487559</v>
      </c>
      <c r="AU45" s="41">
        <f>(U45*100)/AE45</f>
        <v>6.80973980341514</v>
      </c>
      <c r="AV45" s="41">
        <f>(V45*100)/AE45</f>
        <v>36.6914299099823</v>
      </c>
      <c r="AW45" s="41">
        <f>(W45*100)/AE45</f>
        <v>0</v>
      </c>
      <c r="AX45" s="41">
        <f>(X45*100)/AE45</f>
        <v>0.142221329853094</v>
      </c>
      <c r="AY45" s="41">
        <f>(Y45*100)/AE45</f>
        <v>2.89203651817847</v>
      </c>
      <c r="AZ45" s="41">
        <f>(Z45*100)/AE45</f>
        <v>1.17686249098758</v>
      </c>
      <c r="BA45" s="41">
        <f>(AE45*100)/AE45</f>
        <v>100</v>
      </c>
      <c r="BB45" s="10"/>
      <c r="BC45" s="10"/>
    </row>
    <row r="46" ht="13.65" customHeight="1">
      <c r="A46" s="7"/>
      <c r="B46" s="39">
        <v>133</v>
      </c>
      <c r="C46" t="s" s="40">
        <v>55</v>
      </c>
      <c r="D46" s="7"/>
      <c r="E46" s="41">
        <v>1809.28</v>
      </c>
      <c r="F46" s="41">
        <v>1851.7</v>
      </c>
      <c r="G46" s="41">
        <v>91.78</v>
      </c>
      <c r="H46" s="41">
        <v>3654.08</v>
      </c>
      <c r="I46" s="41">
        <v>386.25</v>
      </c>
      <c r="J46" s="42">
        <v>50.28</v>
      </c>
      <c r="K46" s="41">
        <v>638.13</v>
      </c>
      <c r="L46" s="41">
        <v>40.05</v>
      </c>
      <c r="M46" s="42">
        <v>54.05</v>
      </c>
      <c r="N46" s="41">
        <f>SUM(O46)-(P46)</f>
        <v>303.76</v>
      </c>
      <c r="O46" s="41">
        <v>8879.360000000001</v>
      </c>
      <c r="P46" s="41">
        <f>SUM(E46:M46)</f>
        <v>8575.6</v>
      </c>
      <c r="Q46" s="41">
        <f>SUM(E46:L46)</f>
        <v>8521.549999999999</v>
      </c>
      <c r="R46" s="10"/>
      <c r="S46" s="41">
        <f>E46*0.340619455141526</f>
        <v>616.275967798460</v>
      </c>
      <c r="T46" s="41">
        <f>F46*0.340619455141526</f>
        <v>630.725045085564</v>
      </c>
      <c r="U46" s="41">
        <f>G46*0.340619455141526</f>
        <v>31.2620535928893</v>
      </c>
      <c r="V46" s="41">
        <f>H46*0.340619455141526</f>
        <v>1244.650738643550</v>
      </c>
      <c r="W46" s="41">
        <f>I46*0.340619455141526</f>
        <v>131.564264548414</v>
      </c>
      <c r="X46" s="42">
        <f>J46*0.340619455141526</f>
        <v>17.1263462045159</v>
      </c>
      <c r="Y46" s="41">
        <f>K46*0.340619455141526</f>
        <v>217.359492909462</v>
      </c>
      <c r="Z46" s="41">
        <f>L46*0.340619455141526</f>
        <v>13.6418091784181</v>
      </c>
      <c r="AA46" s="42">
        <f>M46*0.340619455141526</f>
        <v>18.4104815503995</v>
      </c>
      <c r="AB46" s="41">
        <f>N46*0.340619455141526</f>
        <v>103.466565693790</v>
      </c>
      <c r="AC46" s="42">
        <f>O46*0.340619455141526</f>
        <v>3024.482765205460</v>
      </c>
      <c r="AD46" s="41">
        <f>P46*0.340619455141526</f>
        <v>2921.016199511670</v>
      </c>
      <c r="AE46" s="41">
        <f>SUM(S46:Z46)</f>
        <v>2902.605717961270</v>
      </c>
      <c r="AF46" s="10"/>
      <c r="AG46" s="41">
        <f>(S46*100)/AC46</f>
        <v>20.3762433328528</v>
      </c>
      <c r="AH46" s="41">
        <f>(T46*100)/AC46</f>
        <v>20.8539804670607</v>
      </c>
      <c r="AI46" s="41">
        <f>(U46*100)/AC46</f>
        <v>1.03363305463457</v>
      </c>
      <c r="AJ46" s="41">
        <f>(V46*100)/AC46</f>
        <v>41.1525154966125</v>
      </c>
      <c r="AK46" s="41">
        <f>(W46*100)/AC46</f>
        <v>4.34997567392243</v>
      </c>
      <c r="AL46" s="41">
        <f>(X46*100)/AC46</f>
        <v>0.566257027533515</v>
      </c>
      <c r="AM46" s="41">
        <f>(Y46*100)/AC46</f>
        <v>7.18666660660228</v>
      </c>
      <c r="AN46" s="41">
        <f>(Z46*100)/AC46</f>
        <v>0.45104602133487</v>
      </c>
      <c r="AO46" s="41">
        <f>(AA46*100)/AC46</f>
        <v>0.6087150425255879</v>
      </c>
      <c r="AP46" s="41">
        <f>(AB46*100)/AC46</f>
        <v>3.42096727692086</v>
      </c>
      <c r="AQ46" s="41">
        <f>(AC46*100)/AC46</f>
        <v>100</v>
      </c>
      <c r="AR46" s="7"/>
      <c r="AS46" s="41">
        <f>(S46*100)/AE46</f>
        <v>21.2318181551478</v>
      </c>
      <c r="AT46" s="41">
        <f>(T46*100)/AE46</f>
        <v>21.729614917474</v>
      </c>
      <c r="AU46" s="41">
        <f>(U46*100)/AE46</f>
        <v>1.07703410764474</v>
      </c>
      <c r="AV46" s="41">
        <f>(V46*100)/AE46</f>
        <v>42.8804618878022</v>
      </c>
      <c r="AW46" s="41">
        <f>(W46*100)/AE46</f>
        <v>4.53262610675287</v>
      </c>
      <c r="AX46" s="41">
        <f>(X46*100)/AE46</f>
        <v>0.590033503294588</v>
      </c>
      <c r="AY46" s="41">
        <f>(Y46*100)/AE46</f>
        <v>7.48842640130024</v>
      </c>
      <c r="AZ46" s="41">
        <f>(Z46*100)/AE46</f>
        <v>0.469984920583696</v>
      </c>
      <c r="BA46" s="41">
        <f>(AE46*100)/AE46</f>
        <v>100</v>
      </c>
      <c r="BB46" s="10"/>
      <c r="BC46" s="10"/>
    </row>
    <row r="47" ht="13.65" customHeight="1">
      <c r="A47" s="7"/>
      <c r="B47" s="39">
        <v>175</v>
      </c>
      <c r="C47" t="s" s="40">
        <v>56</v>
      </c>
      <c r="D47" s="7"/>
      <c r="E47" s="41">
        <v>15039.43</v>
      </c>
      <c r="F47" s="41">
        <v>6045.2</v>
      </c>
      <c r="G47" s="41">
        <v>644.17</v>
      </c>
      <c r="H47" s="41">
        <v>5564.94</v>
      </c>
      <c r="I47" s="41">
        <v>650.64</v>
      </c>
      <c r="J47" s="42">
        <v>1484.9</v>
      </c>
      <c r="K47" s="41">
        <v>6556.88</v>
      </c>
      <c r="L47" s="41">
        <v>515.17</v>
      </c>
      <c r="M47" s="42">
        <v>299.71</v>
      </c>
      <c r="N47" s="41">
        <f>SUM(O47)-(P47)</f>
        <v>1935.6</v>
      </c>
      <c r="O47" s="41">
        <v>38736.64</v>
      </c>
      <c r="P47" s="41">
        <f>SUM(E47:M47)</f>
        <v>36801.04</v>
      </c>
      <c r="Q47" s="41">
        <f>SUM(E47:L47)</f>
        <v>36501.33</v>
      </c>
      <c r="R47" s="10"/>
      <c r="S47" s="41">
        <f>E47*0.340619455141526</f>
        <v>5122.722452239120</v>
      </c>
      <c r="T47" s="41">
        <f>F47*0.340619455141526</f>
        <v>2059.112730221550</v>
      </c>
      <c r="U47" s="41">
        <f>G47*0.340619455141526</f>
        <v>219.416834418517</v>
      </c>
      <c r="V47" s="41">
        <f>H47*0.340619455141526</f>
        <v>1895.526830695280</v>
      </c>
      <c r="W47" s="41">
        <f>I47*0.340619455141526</f>
        <v>221.620642293282</v>
      </c>
      <c r="X47" s="42">
        <f>J47*0.340619455141526</f>
        <v>505.785828939652</v>
      </c>
      <c r="Y47" s="41">
        <f>K47*0.340619455141526</f>
        <v>2233.400893028370</v>
      </c>
      <c r="Z47" s="41">
        <f>L47*0.340619455141526</f>
        <v>175.476924705260</v>
      </c>
      <c r="AA47" s="42">
        <f>M47*0.340619455141526</f>
        <v>102.087056900467</v>
      </c>
      <c r="AB47" s="41">
        <f>N47*0.340619455141526</f>
        <v>659.303017371938</v>
      </c>
      <c r="AC47" s="42">
        <f>O47*0.340619455141526</f>
        <v>13194.4532108134</v>
      </c>
      <c r="AD47" s="41">
        <f>P47*0.340619455141526</f>
        <v>12535.1501934415</v>
      </c>
      <c r="AE47" s="41">
        <f>SUM(S47:Z47)</f>
        <v>12433.063136541</v>
      </c>
      <c r="AF47" s="10"/>
      <c r="AG47" s="41">
        <f>(S47*100)/AC47</f>
        <v>38.8248180533987</v>
      </c>
      <c r="AH47" s="41">
        <f>(T47*100)/AC47</f>
        <v>15.6058966394608</v>
      </c>
      <c r="AI47" s="41">
        <f>(U47*100)/AC47</f>
        <v>1.66294753494367</v>
      </c>
      <c r="AJ47" s="41">
        <f>(V47*100)/AC47</f>
        <v>14.366088540462</v>
      </c>
      <c r="AK47" s="41">
        <f>(W47*100)/AC47</f>
        <v>1.67965006773949</v>
      </c>
      <c r="AL47" s="41">
        <f>(X47*100)/AC47</f>
        <v>3.83332163037374</v>
      </c>
      <c r="AM47" s="41">
        <f>(Y47*100)/AC47</f>
        <v>16.9268165746952</v>
      </c>
      <c r="AN47" s="41">
        <f>(Z47*100)/AC47</f>
        <v>1.3299294931104</v>
      </c>
      <c r="AO47" s="41">
        <f>(AA47*100)/AC47</f>
        <v>0.773711917192616</v>
      </c>
      <c r="AP47" s="41">
        <f>(AB47*100)/AC47</f>
        <v>4.99681954862375</v>
      </c>
      <c r="AQ47" s="41">
        <f>(AC47*100)/AC47</f>
        <v>100</v>
      </c>
      <c r="AR47" s="7"/>
      <c r="AS47" s="41">
        <f>(S47*100)/AE47</f>
        <v>41.2024164598935</v>
      </c>
      <c r="AT47" s="41">
        <f>(T47*100)/AE47</f>
        <v>16.5615883037687</v>
      </c>
      <c r="AU47" s="41">
        <f>(U47*100)/AE47</f>
        <v>1.76478500920378</v>
      </c>
      <c r="AV47" s="41">
        <f>(V47*100)/AE47</f>
        <v>15.2458554249941</v>
      </c>
      <c r="AW47" s="41">
        <f>(W47*100)/AE47</f>
        <v>1.78251039071727</v>
      </c>
      <c r="AX47" s="41">
        <f>(X47*100)/AE47</f>
        <v>4.06807094426424</v>
      </c>
      <c r="AY47" s="41">
        <f>(Y47*100)/AE47</f>
        <v>17.9634002377448</v>
      </c>
      <c r="AZ47" s="41">
        <f>(Z47*100)/AE47</f>
        <v>1.41137322941384</v>
      </c>
      <c r="BA47" s="41">
        <f>(AE47*100)/AE47</f>
        <v>100</v>
      </c>
      <c r="BB47" s="10"/>
      <c r="BC47" s="10"/>
    </row>
    <row r="48" ht="13.65" customHeight="1">
      <c r="A48" s="7"/>
      <c r="B48" s="39">
        <v>202</v>
      </c>
      <c r="C48" t="s" s="40">
        <v>57</v>
      </c>
      <c r="D48" s="7"/>
      <c r="E48" s="41">
        <v>3272.69</v>
      </c>
      <c r="F48" s="41">
        <v>700.53</v>
      </c>
      <c r="G48" s="41">
        <v>110.8</v>
      </c>
      <c r="H48" s="41">
        <v>242.03</v>
      </c>
      <c r="I48" s="41">
        <v>0</v>
      </c>
      <c r="J48" s="42">
        <v>397.39</v>
      </c>
      <c r="K48" s="41">
        <v>4.95</v>
      </c>
      <c r="L48" s="41">
        <v>98.69</v>
      </c>
      <c r="M48" s="42">
        <v>87.15000000000001</v>
      </c>
      <c r="N48" s="41">
        <f>SUM(O48)-(P48)</f>
        <v>348.91</v>
      </c>
      <c r="O48" s="41">
        <v>5263.14</v>
      </c>
      <c r="P48" s="41">
        <f>SUM(E48:M48)</f>
        <v>4914.23</v>
      </c>
      <c r="Q48" s="41">
        <f>SUM(E48:L48)</f>
        <v>4827.08</v>
      </c>
      <c r="R48" s="10"/>
      <c r="S48" s="41">
        <f>E48*0.340619455141526</f>
        <v>1114.741884647120</v>
      </c>
      <c r="T48" s="41">
        <f>F48*0.340619455141526</f>
        <v>238.614146910293</v>
      </c>
      <c r="U48" s="41">
        <f>G48*0.340619455141526</f>
        <v>37.7406356296811</v>
      </c>
      <c r="V48" s="41">
        <f>H48*0.340619455141526</f>
        <v>82.4401267279035</v>
      </c>
      <c r="W48" s="41">
        <f>I48*0.340619455141526</f>
        <v>0</v>
      </c>
      <c r="X48" s="42">
        <f>J48*0.340619455141526</f>
        <v>135.358765278691</v>
      </c>
      <c r="Y48" s="41">
        <f>K48*0.340619455141526</f>
        <v>1.68606630295055</v>
      </c>
      <c r="Z48" s="41">
        <f>L48*0.340619455141526</f>
        <v>33.6157340279172</v>
      </c>
      <c r="AA48" s="42">
        <f>M48*0.340619455141526</f>
        <v>29.684985515584</v>
      </c>
      <c r="AB48" s="41">
        <f>N48*0.340619455141526</f>
        <v>118.845534093430</v>
      </c>
      <c r="AC48" s="42">
        <f>O48*0.340619455141526</f>
        <v>1792.727879133570</v>
      </c>
      <c r="AD48" s="41">
        <f>P48*0.340619455141526</f>
        <v>1673.882345040140</v>
      </c>
      <c r="AE48" s="41">
        <f>SUM(S48:Z48)</f>
        <v>1644.197359524560</v>
      </c>
      <c r="AF48" s="10"/>
      <c r="AG48" s="41">
        <f>(S48*100)/AC48</f>
        <v>62.1813214164928</v>
      </c>
      <c r="AH48" s="41">
        <f>(T48*100)/AC48</f>
        <v>13.3101152543919</v>
      </c>
      <c r="AI48" s="41">
        <f>(U48*100)/AC48</f>
        <v>2.10520715770434</v>
      </c>
      <c r="AJ48" s="41">
        <f>(V48*100)/AC48</f>
        <v>4.59858563519116</v>
      </c>
      <c r="AK48" s="41">
        <f>(W48*100)/AC48</f>
        <v>0</v>
      </c>
      <c r="AL48" s="41">
        <f>(X48*100)/AC48</f>
        <v>7.55043567148129</v>
      </c>
      <c r="AM48" s="41">
        <f>(Y48*100)/AC48</f>
        <v>0.0940503197710871</v>
      </c>
      <c r="AN48" s="41">
        <f>(Z48*100)/AC48</f>
        <v>1.87511637539568</v>
      </c>
      <c r="AO48" s="41">
        <f>(AA48*100)/AC48</f>
        <v>1.65585562990914</v>
      </c>
      <c r="AP48" s="41">
        <f>(AB48*100)/AC48</f>
        <v>6.62931253966265</v>
      </c>
      <c r="AQ48" s="41">
        <f>(AC48*100)/AC48</f>
        <v>100</v>
      </c>
      <c r="AR48" s="7"/>
      <c r="AS48" s="41">
        <f>(S48*100)/AE48</f>
        <v>67.7985448759911</v>
      </c>
      <c r="AT48" s="41">
        <f>(T48*100)/AE48</f>
        <v>14.5125003107468</v>
      </c>
      <c r="AU48" s="41">
        <f>(U48*100)/AE48</f>
        <v>2.29538354450309</v>
      </c>
      <c r="AV48" s="41">
        <f>(V48*100)/AE48</f>
        <v>5.01400432559642</v>
      </c>
      <c r="AW48" s="41">
        <f>(W48*100)/AE48</f>
        <v>0</v>
      </c>
      <c r="AX48" s="41">
        <f>(X48*100)/AE48</f>
        <v>8.23251323781664</v>
      </c>
      <c r="AY48" s="41">
        <f>(Y48*100)/AE48</f>
        <v>0.102546467015255</v>
      </c>
      <c r="AZ48" s="41">
        <f>(Z48*100)/AE48</f>
        <v>2.04450723833042</v>
      </c>
      <c r="BA48" s="41">
        <f>(AE48*100)/AE48</f>
        <v>100</v>
      </c>
      <c r="BB48" s="10"/>
      <c r="BC48" s="10"/>
    </row>
    <row r="49" ht="13.65" customHeight="1">
      <c r="A49" s="7"/>
      <c r="B49" s="39">
        <v>227</v>
      </c>
      <c r="C49" t="s" s="40">
        <v>58</v>
      </c>
      <c r="D49" s="7"/>
      <c r="E49" s="41">
        <v>3240.49</v>
      </c>
      <c r="F49" s="41">
        <v>3416.91</v>
      </c>
      <c r="G49" s="41">
        <v>3588.16</v>
      </c>
      <c r="H49" s="41">
        <v>4193.5</v>
      </c>
      <c r="I49" s="41">
        <v>86.54000000000001</v>
      </c>
      <c r="J49" s="42">
        <v>19.47</v>
      </c>
      <c r="K49" s="41">
        <v>168.41</v>
      </c>
      <c r="L49" s="41">
        <v>8.890000000000001</v>
      </c>
      <c r="M49" s="42">
        <v>113.33</v>
      </c>
      <c r="N49" s="41">
        <f>SUM(O49)-(P49)</f>
        <v>531.37</v>
      </c>
      <c r="O49" s="41">
        <v>15367.07</v>
      </c>
      <c r="P49" s="41">
        <f>SUM(E49:M49)</f>
        <v>14835.7</v>
      </c>
      <c r="Q49" s="41">
        <f>SUM(E49:L49)</f>
        <v>14722.37</v>
      </c>
      <c r="R49" s="10"/>
      <c r="S49" s="41">
        <f>E49*0.340619455141526</f>
        <v>1103.773938191560</v>
      </c>
      <c r="T49" s="41">
        <f>F49*0.340619455141526</f>
        <v>1163.866022467630</v>
      </c>
      <c r="U49" s="41">
        <f>G49*0.340619455141526</f>
        <v>1222.197104160620</v>
      </c>
      <c r="V49" s="41">
        <f>H49*0.340619455141526</f>
        <v>1428.387685135990</v>
      </c>
      <c r="W49" s="41">
        <f>I49*0.340619455141526</f>
        <v>29.4772076479477</v>
      </c>
      <c r="X49" s="42">
        <f>J49*0.340619455141526</f>
        <v>6.63186079160551</v>
      </c>
      <c r="Y49" s="41">
        <f>K49*0.340619455141526</f>
        <v>57.3637224403844</v>
      </c>
      <c r="Z49" s="41">
        <f>L49*0.340619455141526</f>
        <v>3.02810695620817</v>
      </c>
      <c r="AA49" s="42">
        <f>M49*0.340619455141526</f>
        <v>38.6024028511891</v>
      </c>
      <c r="AB49" s="41">
        <f>N49*0.340619455141526</f>
        <v>180.994959878553</v>
      </c>
      <c r="AC49" s="42">
        <f>O49*0.340619455141526</f>
        <v>5234.323010521690</v>
      </c>
      <c r="AD49" s="41">
        <f>P49*0.340619455141526</f>
        <v>5053.328050643140</v>
      </c>
      <c r="AE49" s="41">
        <f>SUM(S49:Z49)</f>
        <v>5014.725647791950</v>
      </c>
      <c r="AF49" s="10"/>
      <c r="AG49" s="41">
        <f>(S49*100)/AC49</f>
        <v>21.0872339359422</v>
      </c>
      <c r="AH49" s="41">
        <f>(T49*100)/AC49</f>
        <v>22.2352732173407</v>
      </c>
      <c r="AI49" s="41">
        <f>(U49*100)/AC49</f>
        <v>23.3496691301595</v>
      </c>
      <c r="AJ49" s="41">
        <f>(V49*100)/AC49</f>
        <v>27.2888715936089</v>
      </c>
      <c r="AK49" s="41">
        <f>(W49*100)/AC49</f>
        <v>0.563152246980069</v>
      </c>
      <c r="AL49" s="41">
        <f>(X49*100)/AC49</f>
        <v>0.126699494438432</v>
      </c>
      <c r="AM49" s="41">
        <f>(Y49*100)/AC49</f>
        <v>1.0959148360748</v>
      </c>
      <c r="AN49" s="41">
        <f>(Z49*100)/AC49</f>
        <v>0.0578509761457455</v>
      </c>
      <c r="AO49" s="41">
        <f>(AA49*100)/AC49</f>
        <v>0.7374860659839509</v>
      </c>
      <c r="AP49" s="41">
        <f>(AB49*100)/AC49</f>
        <v>3.45784850332562</v>
      </c>
      <c r="AQ49" s="41">
        <f>(AC49*100)/AC49</f>
        <v>100</v>
      </c>
      <c r="AR49" s="7"/>
      <c r="AS49" s="41">
        <f>(S49*100)/AE49</f>
        <v>22.010654534562</v>
      </c>
      <c r="AT49" s="41">
        <f>(T49*100)/AE49</f>
        <v>23.2089670345195</v>
      </c>
      <c r="AU49" s="41">
        <f>(U49*100)/AE49</f>
        <v>24.3721629058365</v>
      </c>
      <c r="AV49" s="41">
        <f>(V49*100)/AE49</f>
        <v>28.4838650298831</v>
      </c>
      <c r="AW49" s="41">
        <f>(W49*100)/AE49</f>
        <v>0.587812967613231</v>
      </c>
      <c r="AX49" s="41">
        <f>(X49*100)/AE49</f>
        <v>0.132247729136002</v>
      </c>
      <c r="AY49" s="41">
        <f>(Y49*100)/AE49</f>
        <v>1.14390549891084</v>
      </c>
      <c r="AZ49" s="41">
        <f>(Z49*100)/AE49</f>
        <v>0.0603842995387292</v>
      </c>
      <c r="BA49" s="41">
        <f>(AE49*100)/AE49</f>
        <v>100</v>
      </c>
      <c r="BB49" s="10"/>
      <c r="BC49" s="10"/>
    </row>
    <row r="50" ht="14.15" customHeight="1">
      <c r="A50" s="7"/>
      <c r="B50" s="8"/>
      <c r="C50" s="8"/>
      <c r="D50" s="7"/>
      <c r="E50" s="7"/>
      <c r="F50" s="7"/>
      <c r="G50" s="7"/>
      <c r="H50" s="7"/>
      <c r="I50" s="7"/>
      <c r="J50" s="10"/>
      <c r="K50" s="7"/>
      <c r="L50" s="7"/>
      <c r="M50" s="10"/>
      <c r="N50" s="41"/>
      <c r="O50" s="7"/>
      <c r="P50" s="41"/>
      <c r="Q50" s="41"/>
      <c r="R50" s="10"/>
      <c r="S50" s="41"/>
      <c r="T50" s="41"/>
      <c r="U50" s="41"/>
      <c r="V50" s="41"/>
      <c r="W50" s="41"/>
      <c r="X50" s="42"/>
      <c r="Y50" s="41"/>
      <c r="Z50" s="41"/>
      <c r="AA50" s="42"/>
      <c r="AB50" s="41"/>
      <c r="AC50" s="42"/>
      <c r="AD50" s="41"/>
      <c r="AE50" s="41"/>
      <c r="AF50" s="10"/>
      <c r="AG50" s="7"/>
      <c r="AH50" s="7"/>
      <c r="AI50" s="7"/>
      <c r="AJ50" s="7"/>
      <c r="AK50" s="7"/>
      <c r="AL50" s="7"/>
      <c r="AM50" s="7"/>
      <c r="AN50" s="7"/>
      <c r="AO50" s="7"/>
      <c r="AP50" s="7"/>
      <c r="AQ50" s="7"/>
      <c r="AR50" s="7"/>
      <c r="AS50" s="7"/>
      <c r="AT50" s="7"/>
      <c r="AU50" s="7"/>
      <c r="AV50" s="7"/>
      <c r="AW50" s="7"/>
      <c r="AX50" s="7"/>
      <c r="AY50" s="7"/>
      <c r="AZ50" s="7"/>
      <c r="BA50" s="7"/>
      <c r="BB50" s="10"/>
      <c r="BC50" s="10"/>
    </row>
    <row r="51" ht="14.65" customHeight="1">
      <c r="A51" s="11"/>
      <c r="B51" t="s" s="35">
        <v>59</v>
      </c>
      <c r="C51" s="36"/>
      <c r="D51" s="37"/>
      <c r="E51" s="7"/>
      <c r="F51" s="7"/>
      <c r="G51" s="7"/>
      <c r="H51" s="7"/>
      <c r="I51" s="7"/>
      <c r="J51" s="10"/>
      <c r="K51" s="7"/>
      <c r="L51" s="7"/>
      <c r="M51" s="10"/>
      <c r="N51" s="41"/>
      <c r="O51" s="7"/>
      <c r="P51" s="41"/>
      <c r="Q51" s="41"/>
      <c r="R51" s="10"/>
      <c r="S51" s="41"/>
      <c r="T51" s="41"/>
      <c r="U51" s="41"/>
      <c r="V51" s="41"/>
      <c r="W51" s="41"/>
      <c r="X51" s="42"/>
      <c r="Y51" s="41"/>
      <c r="Z51" s="41"/>
      <c r="AA51" s="42"/>
      <c r="AB51" s="41"/>
      <c r="AC51" s="42"/>
      <c r="AD51" s="41"/>
      <c r="AE51" s="41"/>
      <c r="AF51" s="10"/>
      <c r="AG51" s="7"/>
      <c r="AH51" s="7"/>
      <c r="AI51" s="7"/>
      <c r="AJ51" s="7"/>
      <c r="AK51" s="7"/>
      <c r="AL51" s="7"/>
      <c r="AM51" s="7"/>
      <c r="AN51" s="7"/>
      <c r="AO51" s="7"/>
      <c r="AP51" s="7"/>
      <c r="AQ51" s="7"/>
      <c r="AR51" s="7"/>
      <c r="AS51" s="7"/>
      <c r="AT51" s="7"/>
      <c r="AU51" s="7"/>
      <c r="AV51" s="7"/>
      <c r="AW51" s="7"/>
      <c r="AX51" s="7"/>
      <c r="AY51" s="7"/>
      <c r="AZ51" s="7"/>
      <c r="BA51" s="7"/>
      <c r="BB51" s="10"/>
      <c r="BC51" s="10"/>
    </row>
    <row r="52" ht="14.15" customHeight="1">
      <c r="A52" s="7"/>
      <c r="B52" s="38"/>
      <c r="C52" s="38"/>
      <c r="D52" s="7"/>
      <c r="E52" s="7"/>
      <c r="F52" s="7"/>
      <c r="G52" s="7"/>
      <c r="H52" s="7"/>
      <c r="I52" s="7"/>
      <c r="J52" s="10"/>
      <c r="K52" s="7"/>
      <c r="L52" s="7"/>
      <c r="M52" s="10"/>
      <c r="N52" s="41"/>
      <c r="O52" s="7"/>
      <c r="P52" s="41"/>
      <c r="Q52" s="41"/>
      <c r="R52" s="10"/>
      <c r="S52" s="41"/>
      <c r="T52" s="41"/>
      <c r="U52" s="41"/>
      <c r="V52" s="41"/>
      <c r="W52" s="41"/>
      <c r="X52" s="42"/>
      <c r="Y52" s="41"/>
      <c r="Z52" s="41"/>
      <c r="AA52" s="42"/>
      <c r="AB52" s="41"/>
      <c r="AC52" s="42"/>
      <c r="AD52" s="41"/>
      <c r="AE52" s="41"/>
      <c r="AF52" s="10"/>
      <c r="AG52" s="7"/>
      <c r="AH52" s="7"/>
      <c r="AI52" s="7"/>
      <c r="AJ52" s="7"/>
      <c r="AK52" s="7"/>
      <c r="AL52" s="7"/>
      <c r="AM52" s="7"/>
      <c r="AN52" s="7"/>
      <c r="AO52" s="7"/>
      <c r="AP52" s="7"/>
      <c r="AQ52" s="7"/>
      <c r="AR52" s="7"/>
      <c r="AS52" s="7"/>
      <c r="AT52" s="7"/>
      <c r="AU52" s="7"/>
      <c r="AV52" s="7"/>
      <c r="AW52" s="7"/>
      <c r="AX52" s="7"/>
      <c r="AY52" s="7"/>
      <c r="AZ52" s="7"/>
      <c r="BA52" s="7"/>
      <c r="BB52" s="10"/>
      <c r="BC52" s="10"/>
    </row>
    <row r="53" ht="13.65" customHeight="1">
      <c r="A53" s="7"/>
      <c r="B53" s="39">
        <v>10</v>
      </c>
      <c r="C53" t="s" s="40">
        <v>60</v>
      </c>
      <c r="D53" s="7"/>
      <c r="E53" s="41">
        <v>1023.51</v>
      </c>
      <c r="F53" s="41">
        <v>12365.07</v>
      </c>
      <c r="G53" s="41">
        <v>148.56</v>
      </c>
      <c r="H53" s="41">
        <v>6040.02</v>
      </c>
      <c r="I53" s="41">
        <v>1.33</v>
      </c>
      <c r="J53" s="42">
        <v>17.78</v>
      </c>
      <c r="K53" s="41">
        <v>2092.87</v>
      </c>
      <c r="L53" s="41">
        <v>30.68</v>
      </c>
      <c r="M53" s="42">
        <v>229.74</v>
      </c>
      <c r="N53" s="41">
        <f>SUM(O53)-(P53)</f>
        <v>1006.66</v>
      </c>
      <c r="O53" s="41">
        <v>22956.22</v>
      </c>
      <c r="P53" s="41">
        <f>SUM(E53:M53)</f>
        <v>21949.56</v>
      </c>
      <c r="Q53" s="41">
        <f>SUM(E53:L53)</f>
        <v>21719.82</v>
      </c>
      <c r="R53" s="10"/>
      <c r="S53" s="41">
        <f>E53*0.340619455141526</f>
        <v>348.627418531903</v>
      </c>
      <c r="T53" s="41">
        <f>F53*0.340619455141526</f>
        <v>4211.783406186830</v>
      </c>
      <c r="U53" s="41">
        <f>G53*0.340619455141526</f>
        <v>50.6024262558251</v>
      </c>
      <c r="V53" s="41">
        <f>H53*0.340619455141526</f>
        <v>2057.348321443920</v>
      </c>
      <c r="W53" s="41">
        <f>I53*0.340619455141526</f>
        <v>0.45302387533823</v>
      </c>
      <c r="X53" s="42">
        <f>J53*0.340619455141526</f>
        <v>6.05621391241633</v>
      </c>
      <c r="Y53" s="41">
        <f>K53*0.340619455141526</f>
        <v>712.872239082045</v>
      </c>
      <c r="Z53" s="41">
        <f>L53*0.340619455141526</f>
        <v>10.450204883742</v>
      </c>
      <c r="AA53" s="42">
        <f>M53*0.340619455141526</f>
        <v>78.25391362421421</v>
      </c>
      <c r="AB53" s="43">
        <f>N53*0.340619455141526</f>
        <v>342.887980712769</v>
      </c>
      <c r="AC53" s="42">
        <f>O53*0.340619455141526</f>
        <v>7819.335148509</v>
      </c>
      <c r="AD53" s="41">
        <f>P53*0.340619455141526</f>
        <v>7476.447167796230</v>
      </c>
      <c r="AE53" s="41">
        <f>SUM(S53:Z53)</f>
        <v>7398.193254172020</v>
      </c>
      <c r="AF53" s="10"/>
      <c r="AG53" s="41">
        <f>(S53*100)/AC53</f>
        <v>4.45853019355974</v>
      </c>
      <c r="AH53" s="41">
        <f>(T53*100)/AC53</f>
        <v>53.8637022994204</v>
      </c>
      <c r="AI53" s="41">
        <f>(U53*100)/AC53</f>
        <v>0.64714486966931</v>
      </c>
      <c r="AJ53" s="41">
        <f>(V53*100)/AC53</f>
        <v>26.3110390125204</v>
      </c>
      <c r="AK53" s="41">
        <f>(W53*100)/AC53</f>
        <v>0.00579363675727102</v>
      </c>
      <c r="AL53" s="41">
        <f>(X53*100)/AC53</f>
        <v>0.077451775597202</v>
      </c>
      <c r="AM53" s="41">
        <f>(Y53*100)/AC53</f>
        <v>9.11678839112014</v>
      </c>
      <c r="AN53" s="41">
        <f>(Z53*100)/AC53</f>
        <v>0.133645696024868</v>
      </c>
      <c r="AO53" s="41">
        <f>(AA53*100)/AC53</f>
        <v>1.00077451775597</v>
      </c>
      <c r="AP53" s="41">
        <f>(AB53*100)/AC53</f>
        <v>4.38512960757477</v>
      </c>
      <c r="AQ53" s="41">
        <f>(AC53*100)/AC53</f>
        <v>100</v>
      </c>
      <c r="AR53" s="7"/>
      <c r="AS53" s="41">
        <f>(S53*100)/AE53</f>
        <v>4.71233187015362</v>
      </c>
      <c r="AT53" s="41">
        <f>(T53*100)/AE53</f>
        <v>56.9298916841852</v>
      </c>
      <c r="AU53" s="41">
        <f>(U53*100)/AE53</f>
        <v>0.683983568924604</v>
      </c>
      <c r="AV53" s="41">
        <f>(V53*100)/AE53</f>
        <v>27.8087939955303</v>
      </c>
      <c r="AW53" s="41">
        <f>(W53*100)/AE53</f>
        <v>0.00612343932868689</v>
      </c>
      <c r="AX53" s="41">
        <f>(X53*100)/AE53</f>
        <v>0.08186071523612989</v>
      </c>
      <c r="AY53" s="41">
        <f>(Y53*100)/AE53</f>
        <v>9.635761254006701</v>
      </c>
      <c r="AZ53" s="41">
        <f>(Z53*100)/AE53</f>
        <v>0.141253472634672</v>
      </c>
      <c r="BA53" s="41">
        <f>(AE53*100)/AE53</f>
        <v>100</v>
      </c>
      <c r="BB53" s="10"/>
      <c r="BC53" s="10"/>
    </row>
    <row r="54" ht="13.65" customHeight="1">
      <c r="A54" s="7"/>
      <c r="B54" s="39">
        <v>18</v>
      </c>
      <c r="C54" t="s" s="40">
        <v>61</v>
      </c>
      <c r="D54" s="7"/>
      <c r="E54" s="41">
        <v>3971.24</v>
      </c>
      <c r="F54" s="41">
        <v>2.11</v>
      </c>
      <c r="G54" s="41">
        <v>196.31</v>
      </c>
      <c r="H54" s="41">
        <v>0</v>
      </c>
      <c r="I54" s="41">
        <v>0</v>
      </c>
      <c r="J54" s="42">
        <v>30.08</v>
      </c>
      <c r="K54" s="41">
        <v>0</v>
      </c>
      <c r="L54" s="41">
        <v>105.39</v>
      </c>
      <c r="M54" s="42">
        <v>91.89</v>
      </c>
      <c r="N54" s="41">
        <f>SUM(O54)-(P54)</f>
        <v>402.72</v>
      </c>
      <c r="O54" s="41">
        <v>4799.74</v>
      </c>
      <c r="P54" s="41">
        <f>SUM(E54:M54)</f>
        <v>4397.02</v>
      </c>
      <c r="Q54" s="41">
        <f>SUM(E54:L54)</f>
        <v>4305.13</v>
      </c>
      <c r="R54" s="10"/>
      <c r="S54" s="41">
        <f>E54*0.340619455141526</f>
        <v>1352.681605036230</v>
      </c>
      <c r="T54" s="41">
        <f>F54*0.340619455141526</f>
        <v>0.71870705034862</v>
      </c>
      <c r="U54" s="41">
        <f>G54*0.340619455141526</f>
        <v>66.867005238833</v>
      </c>
      <c r="V54" s="41">
        <f>H54*0.340619455141526</f>
        <v>0</v>
      </c>
      <c r="W54" s="41">
        <f>I54*0.340619455141526</f>
        <v>0</v>
      </c>
      <c r="X54" s="42">
        <f>J54*0.340619455141526</f>
        <v>10.2458332106571</v>
      </c>
      <c r="Y54" s="41">
        <f>K54*0.340619455141526</f>
        <v>0</v>
      </c>
      <c r="Z54" s="41">
        <f>L54*0.340619455141526</f>
        <v>35.8978843773654</v>
      </c>
      <c r="AA54" s="44">
        <f>M54*0.340619455141526</f>
        <v>31.2995217329548</v>
      </c>
      <c r="AB54" s="45">
        <f>N54*0.340619455141526</f>
        <v>137.174266974595</v>
      </c>
      <c r="AC54" s="46">
        <f>O54*0.340619455141526</f>
        <v>1634.884823620990</v>
      </c>
      <c r="AD54" s="41">
        <f>P54*0.340619455141526</f>
        <v>1497.710556646390</v>
      </c>
      <c r="AE54" s="41">
        <f>SUM(S54:Z54)</f>
        <v>1466.411034913430</v>
      </c>
      <c r="AF54" s="10"/>
      <c r="AG54" s="41">
        <f>(S54*100)/AC54</f>
        <v>82.7386483434516</v>
      </c>
      <c r="AH54" s="41">
        <f>(T54*100)/AC54</f>
        <v>0.0439607145387041</v>
      </c>
      <c r="AI54" s="41">
        <f>(U54*100)/AC54</f>
        <v>4.09001320904882</v>
      </c>
      <c r="AJ54" s="41">
        <f>(V54*100)/AC54</f>
        <v>0</v>
      </c>
      <c r="AK54" s="41">
        <f>(W54*100)/AC54</f>
        <v>0</v>
      </c>
      <c r="AL54" s="41">
        <f>(X54*100)/AC54</f>
        <v>0.626700612949867</v>
      </c>
      <c r="AM54" s="41">
        <f>(Y54*100)/AC54</f>
        <v>0</v>
      </c>
      <c r="AN54" s="41">
        <f>(Z54*100)/AC54</f>
        <v>2.19574393612987</v>
      </c>
      <c r="AO54" s="41">
        <f>(AA54*100)/AC54</f>
        <v>1.91447870092963</v>
      </c>
      <c r="AP54" s="41">
        <f>(AB54*100)/AC54</f>
        <v>8.39045448295113</v>
      </c>
      <c r="AQ54" s="41">
        <f>(AC54*100)/AC54</f>
        <v>100</v>
      </c>
      <c r="AR54" s="7"/>
      <c r="AS54" s="41">
        <f>(S54*100)/AE54</f>
        <v>92.2443689273032</v>
      </c>
      <c r="AT54" s="41">
        <f>(T54*100)/AE54</f>
        <v>0.0490112958261426</v>
      </c>
      <c r="AU54" s="41">
        <f>(U54*100)/AE54</f>
        <v>4.55990876001424</v>
      </c>
      <c r="AV54" s="41">
        <f>(V54*100)/AE54</f>
        <v>0</v>
      </c>
      <c r="AW54" s="41">
        <f>(W54*100)/AE54</f>
        <v>0</v>
      </c>
      <c r="AX54" s="41">
        <f>(X54*100)/AE54</f>
        <v>0.698701316801122</v>
      </c>
      <c r="AY54" s="41">
        <f>(Y54*100)/AE54</f>
        <v>0</v>
      </c>
      <c r="AZ54" s="41">
        <f>(Z54*100)/AE54</f>
        <v>2.44800970005553</v>
      </c>
      <c r="BA54" s="41">
        <f>(AE54*100)/AE54</f>
        <v>100</v>
      </c>
      <c r="BB54" s="10"/>
      <c r="BC54" s="10"/>
    </row>
    <row r="55" ht="13.65" customHeight="1">
      <c r="A55" s="7"/>
      <c r="B55" s="39">
        <v>79</v>
      </c>
      <c r="C55" t="s" s="40">
        <v>62</v>
      </c>
      <c r="D55" s="7"/>
      <c r="E55" s="41">
        <v>940.3</v>
      </c>
      <c r="F55" s="41">
        <v>6889.07</v>
      </c>
      <c r="G55" s="41">
        <v>212.32</v>
      </c>
      <c r="H55" s="41">
        <v>4825.54</v>
      </c>
      <c r="I55" s="41">
        <v>0</v>
      </c>
      <c r="J55" s="42">
        <v>2.06</v>
      </c>
      <c r="K55" s="41">
        <v>1654.59</v>
      </c>
      <c r="L55" s="41">
        <v>22.11</v>
      </c>
      <c r="M55" s="42">
        <v>294.87</v>
      </c>
      <c r="N55" s="41">
        <f>SUM(O55)-(P55)</f>
        <v>1191.45</v>
      </c>
      <c r="O55" s="41">
        <v>16032.31</v>
      </c>
      <c r="P55" s="41">
        <f>SUM(E55:M55)</f>
        <v>14840.86</v>
      </c>
      <c r="Q55" s="41">
        <f>SUM(E55:L55)</f>
        <v>14545.99</v>
      </c>
      <c r="R55" s="10"/>
      <c r="S55" s="41">
        <f>E55*0.340619455141526</f>
        <v>320.284473669577</v>
      </c>
      <c r="T55" s="41">
        <f>F55*0.340619455141526</f>
        <v>2346.551269831830</v>
      </c>
      <c r="U55" s="41">
        <f>G55*0.340619455141526</f>
        <v>72.3203227156488</v>
      </c>
      <c r="V55" s="41">
        <f>H55*0.340619455141526</f>
        <v>1643.672805563640</v>
      </c>
      <c r="W55" s="41">
        <f>I55*0.340619455141526</f>
        <v>0</v>
      </c>
      <c r="X55" s="42">
        <f>J55*0.340619455141526</f>
        <v>0.701676077591544</v>
      </c>
      <c r="Y55" s="41">
        <f>K55*0.340619455141526</f>
        <v>563.585544282617</v>
      </c>
      <c r="Z55" s="41">
        <f>L55*0.340619455141526</f>
        <v>7.53109615317914</v>
      </c>
      <c r="AA55" s="42">
        <f>M55*0.340619455141526</f>
        <v>100.438458737582</v>
      </c>
      <c r="AB55" s="47">
        <f>N55*0.340619455141526</f>
        <v>405.831049828371</v>
      </c>
      <c r="AC55" s="42">
        <f>O55*0.340619455141526</f>
        <v>5460.916696860040</v>
      </c>
      <c r="AD55" s="41">
        <f>P55*0.340619455141526</f>
        <v>5055.085647031670</v>
      </c>
      <c r="AE55" s="41">
        <f>SUM(S55:Z55)</f>
        <v>4954.647188294080</v>
      </c>
      <c r="AF55" s="10"/>
      <c r="AG55" s="41">
        <f>(S55*100)/AC55</f>
        <v>5.86503130241369</v>
      </c>
      <c r="AH55" s="41">
        <f>(T55*100)/AC55</f>
        <v>42.9699151276391</v>
      </c>
      <c r="AI55" s="41">
        <f>(U55*100)/AC55</f>
        <v>1.32432568981014</v>
      </c>
      <c r="AJ55" s="41">
        <f>(V55*100)/AC55</f>
        <v>30.0988441466015</v>
      </c>
      <c r="AK55" s="41">
        <f>(W55*100)/AC55</f>
        <v>0</v>
      </c>
      <c r="AL55" s="41">
        <f>(X55*100)/AC55</f>
        <v>0.0128490529437118</v>
      </c>
      <c r="AM55" s="41">
        <f>(Y55*100)/AC55</f>
        <v>10.3203468495806</v>
      </c>
      <c r="AN55" s="41">
        <f>(Z55*100)/AC55</f>
        <v>0.137909009992945</v>
      </c>
      <c r="AO55" s="41">
        <f>(AA55*100)/AC55</f>
        <v>1.83922341820986</v>
      </c>
      <c r="AP55" s="41">
        <f>(AB55*100)/AC55</f>
        <v>7.43155540280845</v>
      </c>
      <c r="AQ55" s="41">
        <f>(AC55*100)/AC55</f>
        <v>100</v>
      </c>
      <c r="AR55" s="7"/>
      <c r="AS55" s="41">
        <f>(S55*100)/AE55</f>
        <v>6.46432453205317</v>
      </c>
      <c r="AT55" s="41">
        <f>(T55*100)/AE55</f>
        <v>47.3606127874418</v>
      </c>
      <c r="AU55" s="41">
        <f>(U55*100)/AE55</f>
        <v>1.45964626677181</v>
      </c>
      <c r="AV55" s="41">
        <f>(V55*100)/AE55</f>
        <v>33.1743662686418</v>
      </c>
      <c r="AW55" s="41">
        <f>(W55*100)/AE55</f>
        <v>0</v>
      </c>
      <c r="AX55" s="41">
        <f>(X55*100)/AE55</f>
        <v>0.0141619786621605</v>
      </c>
      <c r="AY55" s="41">
        <f>(Y55*100)/AE55</f>
        <v>11.3748875119535</v>
      </c>
      <c r="AZ55" s="41">
        <f>(Z55*100)/AE55</f>
        <v>0.152000654475907</v>
      </c>
      <c r="BA55" s="41">
        <f>(AE55*100)/AE55</f>
        <v>100</v>
      </c>
      <c r="BB55" s="10"/>
      <c r="BC55" s="10"/>
    </row>
    <row r="56" ht="13.65" customHeight="1">
      <c r="A56" s="7"/>
      <c r="B56" s="39">
        <v>82</v>
      </c>
      <c r="C56" t="s" s="40">
        <v>63</v>
      </c>
      <c r="D56" s="7"/>
      <c r="E56" s="41">
        <v>445.32</v>
      </c>
      <c r="F56" s="41">
        <v>0</v>
      </c>
      <c r="G56" s="41">
        <v>0</v>
      </c>
      <c r="H56" s="41">
        <v>0</v>
      </c>
      <c r="I56" s="41">
        <v>0</v>
      </c>
      <c r="J56" s="42">
        <v>0</v>
      </c>
      <c r="K56" s="41">
        <v>0</v>
      </c>
      <c r="L56" s="41">
        <v>0</v>
      </c>
      <c r="M56" s="42">
        <v>804.38</v>
      </c>
      <c r="N56" s="41">
        <f>SUM(O56)-(P56)</f>
        <v>306.47</v>
      </c>
      <c r="O56" s="41">
        <v>1556.17</v>
      </c>
      <c r="P56" s="41">
        <f>SUM(E56:M56)</f>
        <v>1249.7</v>
      </c>
      <c r="Q56" s="41">
        <f>SUM(E56:L56)</f>
        <v>445.32</v>
      </c>
      <c r="R56" s="10"/>
      <c r="S56" s="41">
        <f>E56*0.340619455141526</f>
        <v>151.684655763624</v>
      </c>
      <c r="T56" s="41">
        <f>F56*0.340619455141526</f>
        <v>0</v>
      </c>
      <c r="U56" s="41">
        <f>G56*0.340619455141526</f>
        <v>0</v>
      </c>
      <c r="V56" s="41">
        <f>H56*0.340619455141526</f>
        <v>0</v>
      </c>
      <c r="W56" s="41">
        <f>I56*0.340619455141526</f>
        <v>0</v>
      </c>
      <c r="X56" s="42">
        <f>J56*0.340619455141526</f>
        <v>0</v>
      </c>
      <c r="Y56" s="41">
        <f>K56*0.340619455141526</f>
        <v>0</v>
      </c>
      <c r="Z56" s="41">
        <f>L56*0.340619455141526</f>
        <v>0</v>
      </c>
      <c r="AA56" s="42">
        <f>M56*0.340619455141526</f>
        <v>273.987477326741</v>
      </c>
      <c r="AB56" s="41">
        <f>N56*0.340619455141526</f>
        <v>104.389644417223</v>
      </c>
      <c r="AC56" s="42">
        <f>O56*0.340619455141526</f>
        <v>530.061777507588</v>
      </c>
      <c r="AD56" s="41">
        <f>P56*0.340619455141526</f>
        <v>425.672133090365</v>
      </c>
      <c r="AE56" s="41">
        <f>SUM(S56:Z56)</f>
        <v>151.684655763624</v>
      </c>
      <c r="AF56" s="10"/>
      <c r="AG56" s="41">
        <f>(S56*100)/AC56</f>
        <v>28.6164108034469</v>
      </c>
      <c r="AH56" s="41">
        <f>(T56*100)/AC56</f>
        <v>0</v>
      </c>
      <c r="AI56" s="41">
        <f>(U56*100)/AC56</f>
        <v>0</v>
      </c>
      <c r="AJ56" s="41">
        <f>(V56*100)/AC56</f>
        <v>0</v>
      </c>
      <c r="AK56" s="41">
        <f>(W56*100)/AC56</f>
        <v>0</v>
      </c>
      <c r="AL56" s="41">
        <f>(X56*100)/AC56</f>
        <v>0</v>
      </c>
      <c r="AM56" s="41">
        <f>(Y56*100)/AC56</f>
        <v>0</v>
      </c>
      <c r="AN56" s="41">
        <f>(Z56*100)/AC56</f>
        <v>0</v>
      </c>
      <c r="AO56" s="41">
        <f>(AA56*100)/AC56</f>
        <v>51.6897254156038</v>
      </c>
      <c r="AP56" s="41">
        <f>(AB56*100)/AC56</f>
        <v>19.6938637809493</v>
      </c>
      <c r="AQ56" s="41">
        <f>(AC56*100)/AC56</f>
        <v>100</v>
      </c>
      <c r="AR56" s="7"/>
      <c r="AS56" s="41">
        <f>(S56*100)/AE56</f>
        <v>100</v>
      </c>
      <c r="AT56" s="41">
        <f>(T56*100)/AE56</f>
        <v>0</v>
      </c>
      <c r="AU56" s="41">
        <f>(U56*100)/AE56</f>
        <v>0</v>
      </c>
      <c r="AV56" s="41">
        <f>(V56*100)/AE56</f>
        <v>0</v>
      </c>
      <c r="AW56" s="41">
        <f>(W56*100)/AE56</f>
        <v>0</v>
      </c>
      <c r="AX56" s="41">
        <f>(X56*100)/AE56</f>
        <v>0</v>
      </c>
      <c r="AY56" s="41">
        <f>(Y56*100)/AE56</f>
        <v>0</v>
      </c>
      <c r="AZ56" s="41">
        <f>(Z56*100)/AE56</f>
        <v>0</v>
      </c>
      <c r="BA56" s="41">
        <f>(AE56*100)/AE56</f>
        <v>100</v>
      </c>
      <c r="BB56" s="10"/>
      <c r="BC56" s="10"/>
    </row>
    <row r="57" ht="13.65" customHeight="1">
      <c r="A57" s="7"/>
      <c r="B57" s="39">
        <v>88</v>
      </c>
      <c r="C57" t="s" s="40">
        <v>64</v>
      </c>
      <c r="D57" s="7"/>
      <c r="E57" s="41">
        <v>1628.44</v>
      </c>
      <c r="F57" s="41">
        <v>11569.82</v>
      </c>
      <c r="G57" s="41">
        <v>40.56</v>
      </c>
      <c r="H57" s="41">
        <v>3352.67</v>
      </c>
      <c r="I57" s="41">
        <v>0</v>
      </c>
      <c r="J57" s="42">
        <v>15.51</v>
      </c>
      <c r="K57" s="41">
        <v>3363.22</v>
      </c>
      <c r="L57" s="41">
        <v>13.36</v>
      </c>
      <c r="M57" s="42">
        <v>265.31</v>
      </c>
      <c r="N57" s="41">
        <f>SUM(O57)-(P57)</f>
        <v>606.54</v>
      </c>
      <c r="O57" s="41">
        <v>20855.43</v>
      </c>
      <c r="P57" s="41">
        <f>SUM(E57:M57)</f>
        <v>20248.89</v>
      </c>
      <c r="Q57" s="41">
        <f>SUM(E57:L57)</f>
        <v>19983.58</v>
      </c>
      <c r="R57" s="10"/>
      <c r="S57" s="41">
        <f>E57*0.340619455141526</f>
        <v>554.678345530667</v>
      </c>
      <c r="T57" s="41">
        <f>F57*0.340619455141526</f>
        <v>3940.905784485530</v>
      </c>
      <c r="U57" s="41">
        <f>G57*0.340619455141526</f>
        <v>13.8155251005403</v>
      </c>
      <c r="V57" s="41">
        <f>H57*0.340619455141526</f>
        <v>1141.984628669340</v>
      </c>
      <c r="W57" s="41">
        <f>I57*0.340619455141526</f>
        <v>0</v>
      </c>
      <c r="X57" s="42">
        <f>J57*0.340619455141526</f>
        <v>5.28300774924507</v>
      </c>
      <c r="Y57" s="41">
        <f>K57*0.340619455141526</f>
        <v>1145.578163921080</v>
      </c>
      <c r="Z57" s="41">
        <f>L57*0.340619455141526</f>
        <v>4.55067592069079</v>
      </c>
      <c r="AA57" s="42">
        <f>M57*0.340619455141526</f>
        <v>90.3697476435983</v>
      </c>
      <c r="AB57" s="41">
        <f>N57*0.340619455141526</f>
        <v>206.599324321541</v>
      </c>
      <c r="AC57" s="42">
        <f>O57*0.340619455141526</f>
        <v>7103.765203342240</v>
      </c>
      <c r="AD57" s="41">
        <f>P57*0.340619455141526</f>
        <v>6897.165879020690</v>
      </c>
      <c r="AE57" s="41">
        <f>SUM(S57:Z57)</f>
        <v>6806.796131377090</v>
      </c>
      <c r="AF57" s="10"/>
      <c r="AG57" s="41">
        <f>(S57*100)/AC57</f>
        <v>7.80823027863727</v>
      </c>
      <c r="AH57" s="41">
        <f>(T57*100)/AC57</f>
        <v>55.4762956218116</v>
      </c>
      <c r="AI57" s="41">
        <f>(U57*100)/AC57</f>
        <v>0.194481724903299</v>
      </c>
      <c r="AJ57" s="41">
        <f>(V57*100)/AC57</f>
        <v>16.0757654001859</v>
      </c>
      <c r="AK57" s="41">
        <f>(W57*100)/AC57</f>
        <v>0</v>
      </c>
      <c r="AL57" s="41">
        <f>(X57*100)/AC57</f>
        <v>0.074369121135359</v>
      </c>
      <c r="AM57" s="41">
        <f>(Y57*100)/AC57</f>
        <v>16.1263517462838</v>
      </c>
      <c r="AN57" s="41">
        <f>(Z57*100)/AC57</f>
        <v>0.0640600553429011</v>
      </c>
      <c r="AO57" s="41">
        <f>(AA57*100)/AC57</f>
        <v>1.2721387187893</v>
      </c>
      <c r="AP57" s="41">
        <f>(AB57*100)/AC57</f>
        <v>2.90830733291042</v>
      </c>
      <c r="AQ57" s="41">
        <f>(AC57*100)/AC57</f>
        <v>100</v>
      </c>
      <c r="AR57" s="7"/>
      <c r="AS57" s="41">
        <f>(S57*100)/AE57</f>
        <v>8.148890238886141</v>
      </c>
      <c r="AT57" s="41">
        <f>(T57*100)/AE57</f>
        <v>57.8966331358045</v>
      </c>
      <c r="AU57" s="41">
        <f>(U57*100)/AE57</f>
        <v>0.202966635607834</v>
      </c>
      <c r="AV57" s="41">
        <f>(V57*100)/AE57</f>
        <v>16.7771240188195</v>
      </c>
      <c r="AW57" s="41">
        <f>(W57*100)/AE57</f>
        <v>0</v>
      </c>
      <c r="AX57" s="41">
        <f>(X57*100)/AE57</f>
        <v>0.07761372086483009</v>
      </c>
      <c r="AY57" s="41">
        <f>(Y57*100)/AE57</f>
        <v>16.8299173621543</v>
      </c>
      <c r="AZ57" s="41">
        <f>(Z57*100)/AE57</f>
        <v>0.0668548878629356</v>
      </c>
      <c r="BA57" s="41">
        <f>(AE57*100)/AE57</f>
        <v>100</v>
      </c>
      <c r="BB57" s="10"/>
      <c r="BC57" s="10"/>
    </row>
    <row r="58" ht="13.65" customHeight="1">
      <c r="A58" s="7"/>
      <c r="B58" s="39">
        <v>103</v>
      </c>
      <c r="C58" t="s" s="40">
        <v>65</v>
      </c>
      <c r="D58" s="7"/>
      <c r="E58" s="41">
        <v>2914.46</v>
      </c>
      <c r="F58" s="41">
        <v>2362.2</v>
      </c>
      <c r="G58" s="41">
        <v>58.23</v>
      </c>
      <c r="H58" s="41">
        <v>1240.32</v>
      </c>
      <c r="I58" s="41">
        <v>0</v>
      </c>
      <c r="J58" s="42">
        <v>5.41</v>
      </c>
      <c r="K58" s="41">
        <v>21.92</v>
      </c>
      <c r="L58" s="41">
        <v>52.2</v>
      </c>
      <c r="M58" s="42">
        <v>155.81</v>
      </c>
      <c r="N58" s="41">
        <f>SUM(O58)-(P58)</f>
        <v>352.92</v>
      </c>
      <c r="O58" s="41">
        <v>7163.47</v>
      </c>
      <c r="P58" s="41">
        <f>SUM(E58:M58)</f>
        <v>6810.55</v>
      </c>
      <c r="Q58" s="41">
        <f>SUM(E58:L58)</f>
        <v>6654.74</v>
      </c>
      <c r="R58" s="10"/>
      <c r="S58" s="41">
        <f>E58*0.340619455141526</f>
        <v>992.721777231772</v>
      </c>
      <c r="T58" s="41">
        <f>F58*0.340619455141526</f>
        <v>804.611276935313</v>
      </c>
      <c r="U58" s="41">
        <f>G58*0.340619455141526</f>
        <v>19.8342708728911</v>
      </c>
      <c r="V58" s="41">
        <f>H58*0.340619455141526</f>
        <v>422.477122601137</v>
      </c>
      <c r="W58" s="41">
        <f>I58*0.340619455141526</f>
        <v>0</v>
      </c>
      <c r="X58" s="42">
        <f>J58*0.340619455141526</f>
        <v>1.84275125231566</v>
      </c>
      <c r="Y58" s="41">
        <f>K58*0.340619455141526</f>
        <v>7.46637845670225</v>
      </c>
      <c r="Z58" s="41">
        <f>L58*0.340619455141526</f>
        <v>17.7803355583877</v>
      </c>
      <c r="AA58" s="42">
        <f>M58*0.340619455141526</f>
        <v>53.0719173056012</v>
      </c>
      <c r="AB58" s="41">
        <f>N58*0.340619455141526</f>
        <v>120.211418108547</v>
      </c>
      <c r="AC58" s="42">
        <f>O58*0.340619455141526</f>
        <v>2440.017248322670</v>
      </c>
      <c r="AD58" s="41">
        <f>P58*0.340619455141526</f>
        <v>2319.805830214120</v>
      </c>
      <c r="AE58" s="41">
        <f>SUM(S58:Z58)</f>
        <v>2266.733912908520</v>
      </c>
      <c r="AF58" s="10"/>
      <c r="AG58" s="41">
        <f>(S58*100)/AC58</f>
        <v>40.6850311371444</v>
      </c>
      <c r="AH58" s="41">
        <f>(T58*100)/AC58</f>
        <v>32.9756389012587</v>
      </c>
      <c r="AI58" s="41">
        <f>(U58*100)/AC58</f>
        <v>0.8128742076116749</v>
      </c>
      <c r="AJ58" s="41">
        <f>(V58*100)/AC58</f>
        <v>17.3145137761448</v>
      </c>
      <c r="AK58" s="41">
        <f>(W58*100)/AC58</f>
        <v>0</v>
      </c>
      <c r="AL58" s="41">
        <f>(X58*100)/AC58</f>
        <v>0.0755220584437431</v>
      </c>
      <c r="AM58" s="41">
        <f>(Y58*100)/AC58</f>
        <v>0.305996953990175</v>
      </c>
      <c r="AN58" s="41">
        <f>(Z58*100)/AC58</f>
        <v>0.728697125834268</v>
      </c>
      <c r="AO58" s="41">
        <f>(AA58*100)/AC58</f>
        <v>2.17506320260991</v>
      </c>
      <c r="AP58" s="41">
        <f>(AB58*100)/AC58</f>
        <v>4.92666263696223</v>
      </c>
      <c r="AQ58" s="41">
        <f>(AC58*100)/AC58</f>
        <v>100</v>
      </c>
      <c r="AR58" s="7"/>
      <c r="AS58" s="41">
        <f>(S58*100)/AE58</f>
        <v>43.7952497017164</v>
      </c>
      <c r="AT58" s="41">
        <f>(T58*100)/AE58</f>
        <v>35.4965032443041</v>
      </c>
      <c r="AU58" s="41">
        <f>(U58*100)/AE58</f>
        <v>0.875015402555173</v>
      </c>
      <c r="AV58" s="41">
        <f>(V58*100)/AE58</f>
        <v>18.6381436389701</v>
      </c>
      <c r="AW58" s="41">
        <f>(W58*100)/AE58</f>
        <v>0</v>
      </c>
      <c r="AX58" s="41">
        <f>(X58*100)/AE58</f>
        <v>0.0812954375377552</v>
      </c>
      <c r="AY58" s="41">
        <f>(Y58*100)/AE58</f>
        <v>0.329389277417299</v>
      </c>
      <c r="AZ58" s="41">
        <f>(Z58*100)/AE58</f>
        <v>0.784403297499228</v>
      </c>
      <c r="BA58" s="41">
        <f>(AE58*100)/AE58</f>
        <v>100</v>
      </c>
      <c r="BB58" s="10"/>
      <c r="BC58" s="10"/>
    </row>
    <row r="59" ht="13.65" customHeight="1">
      <c r="A59" s="7"/>
      <c r="B59" s="39">
        <v>154</v>
      </c>
      <c r="C59" t="s" s="40">
        <v>66</v>
      </c>
      <c r="D59" s="7"/>
      <c r="E59" s="41">
        <v>2183.18</v>
      </c>
      <c r="F59" s="41">
        <v>2367.71</v>
      </c>
      <c r="G59" s="41">
        <v>18.76</v>
      </c>
      <c r="H59" s="41">
        <v>870.1</v>
      </c>
      <c r="I59" s="41">
        <v>0.89</v>
      </c>
      <c r="J59" s="42">
        <v>88.62</v>
      </c>
      <c r="K59" s="41">
        <v>80.09</v>
      </c>
      <c r="L59" s="41">
        <v>81.97</v>
      </c>
      <c r="M59" s="42">
        <v>179.18</v>
      </c>
      <c r="N59" s="41">
        <f>SUM(O59)-(P59)</f>
        <v>424.59</v>
      </c>
      <c r="O59" s="41">
        <v>6295.09</v>
      </c>
      <c r="P59" s="41">
        <f>SUM(E59:M59)</f>
        <v>5870.5</v>
      </c>
      <c r="Q59" s="41">
        <f>SUM(E59:L59)</f>
        <v>5691.32</v>
      </c>
      <c r="R59" s="10"/>
      <c r="S59" s="41">
        <f>E59*0.340619455141526</f>
        <v>743.633582075877</v>
      </c>
      <c r="T59" s="41">
        <f>F59*0.340619455141526</f>
        <v>806.488090133142</v>
      </c>
      <c r="U59" s="41">
        <f>G59*0.340619455141526</f>
        <v>6.39002097845503</v>
      </c>
      <c r="V59" s="41">
        <f>H59*0.340619455141526</f>
        <v>296.372987918642</v>
      </c>
      <c r="W59" s="41">
        <f>I59*0.340619455141526</f>
        <v>0.303151315075958</v>
      </c>
      <c r="X59" s="42">
        <f>J59*0.340619455141526</f>
        <v>30.185696114642</v>
      </c>
      <c r="Y59" s="41">
        <f>K59*0.340619455141526</f>
        <v>27.2802121622848</v>
      </c>
      <c r="Z59" s="41">
        <f>L59*0.340619455141526</f>
        <v>27.9205767379509</v>
      </c>
      <c r="AA59" s="42">
        <f>M59*0.340619455141526</f>
        <v>61.0321939722586</v>
      </c>
      <c r="AB59" s="41">
        <f>N59*0.340619455141526</f>
        <v>144.623614458541</v>
      </c>
      <c r="AC59" s="42">
        <f>O59*0.340619455141526</f>
        <v>2144.230125866870</v>
      </c>
      <c r="AD59" s="41">
        <f>P59*0.340619455141526</f>
        <v>1999.606511408330</v>
      </c>
      <c r="AE59" s="41">
        <f>SUM(S59:Z59)</f>
        <v>1938.574317436070</v>
      </c>
      <c r="AF59" s="10"/>
      <c r="AG59" s="41">
        <f>(S59*100)/AC59</f>
        <v>34.680679704341</v>
      </c>
      <c r="AH59" s="41">
        <f>(T59*100)/AC59</f>
        <v>37.6120119013389</v>
      </c>
      <c r="AI59" s="41">
        <f>(U59*100)/AC59</f>
        <v>0.298010036393443</v>
      </c>
      <c r="AJ59" s="41">
        <f>(V59*100)/AC59</f>
        <v>13.8218834043675</v>
      </c>
      <c r="AK59" s="41">
        <f>(W59*100)/AC59</f>
        <v>0.0141380027926527</v>
      </c>
      <c r="AL59" s="41">
        <f>(X59*100)/AC59</f>
        <v>1.4077638286347</v>
      </c>
      <c r="AM59" s="41">
        <f>(Y59*100)/AC59</f>
        <v>1.27226139737478</v>
      </c>
      <c r="AN59" s="41">
        <f>(Z59*100)/AC59</f>
        <v>1.30212594259971</v>
      </c>
      <c r="AO59" s="41">
        <f>(AA59*100)/AC59</f>
        <v>2.8463453262781</v>
      </c>
      <c r="AP59" s="41">
        <f>(AB59*100)/AC59</f>
        <v>6.74478045587912</v>
      </c>
      <c r="AQ59" s="41">
        <f>(AC59*100)/AC59</f>
        <v>100</v>
      </c>
      <c r="AR59" s="7"/>
      <c r="AS59" s="41">
        <f>(S59*100)/AE59</f>
        <v>38.359818108980</v>
      </c>
      <c r="AT59" s="41">
        <f>(T59*100)/AE59</f>
        <v>41.6021239360992</v>
      </c>
      <c r="AU59" s="41">
        <f>(U59*100)/AE59</f>
        <v>0.329624761918149</v>
      </c>
      <c r="AV59" s="41">
        <f>(V59*100)/AE59</f>
        <v>15.2881932486664</v>
      </c>
      <c r="AW59" s="41">
        <f>(W59*100)/AE59</f>
        <v>0.0156378485131744</v>
      </c>
      <c r="AX59" s="41">
        <f>(X59*100)/AE59</f>
        <v>1.55710801712081</v>
      </c>
      <c r="AY59" s="41">
        <f>(Y59*100)/AE59</f>
        <v>1.40723066002263</v>
      </c>
      <c r="AZ59" s="41">
        <f>(Z59*100)/AE59</f>
        <v>1.44026341867967</v>
      </c>
      <c r="BA59" s="41">
        <f>(AE59*100)/AE59</f>
        <v>100</v>
      </c>
      <c r="BB59" s="10"/>
      <c r="BC59" s="10"/>
    </row>
    <row r="60" ht="13.65" customHeight="1">
      <c r="A60" s="7"/>
      <c r="B60" s="39">
        <v>190</v>
      </c>
      <c r="C60" t="s" s="40">
        <v>67</v>
      </c>
      <c r="D60" s="7"/>
      <c r="E60" s="41">
        <v>91.81</v>
      </c>
      <c r="F60" s="41">
        <v>598.11</v>
      </c>
      <c r="G60" s="41">
        <v>27.97</v>
      </c>
      <c r="H60" s="41">
        <v>48.49</v>
      </c>
      <c r="I60" s="41">
        <v>0</v>
      </c>
      <c r="J60" s="42">
        <v>1.66</v>
      </c>
      <c r="K60" s="41">
        <v>58.29</v>
      </c>
      <c r="L60" s="41">
        <v>1710.07</v>
      </c>
      <c r="M60" s="42">
        <v>45.12</v>
      </c>
      <c r="N60" s="41">
        <f>SUM(O60)-(P60)</f>
        <v>183.54</v>
      </c>
      <c r="O60" s="41">
        <v>2765.06</v>
      </c>
      <c r="P60" s="41">
        <f>SUM(E60:M60)</f>
        <v>2581.52</v>
      </c>
      <c r="Q60" s="41">
        <f>SUM(E60:L60)</f>
        <v>2536.4</v>
      </c>
      <c r="R60" s="10"/>
      <c r="S60" s="41">
        <f>E60*0.340619455141526</f>
        <v>31.2722721765435</v>
      </c>
      <c r="T60" s="41">
        <f>F60*0.340619455141526</f>
        <v>203.727902314698</v>
      </c>
      <c r="U60" s="41">
        <f>G60*0.340619455141526</f>
        <v>9.52712616030848</v>
      </c>
      <c r="V60" s="41">
        <f>H60*0.340619455141526</f>
        <v>16.5166373798126</v>
      </c>
      <c r="W60" s="41">
        <f>I60*0.340619455141526</f>
        <v>0</v>
      </c>
      <c r="X60" s="42">
        <f>J60*0.340619455141526</f>
        <v>0.565428295534933</v>
      </c>
      <c r="Y60" s="41">
        <f>K60*0.340619455141526</f>
        <v>19.8547080401995</v>
      </c>
      <c r="Z60" s="41">
        <f>L60*0.340619455141526</f>
        <v>582.4831116538689</v>
      </c>
      <c r="AA60" s="42">
        <f>M60*0.340619455141526</f>
        <v>15.3687498159857</v>
      </c>
      <c r="AB60" s="41">
        <f>N60*0.340619455141526</f>
        <v>62.5172947966757</v>
      </c>
      <c r="AC60" s="42">
        <f>O60*0.340619455141526</f>
        <v>941.833230633628</v>
      </c>
      <c r="AD60" s="41">
        <f>P60*0.340619455141526</f>
        <v>879.315935836952</v>
      </c>
      <c r="AE60" s="41">
        <f>SUM(S60:Z60)</f>
        <v>863.947186020966</v>
      </c>
      <c r="AF60" s="10"/>
      <c r="AG60" s="41">
        <f>(S60*100)/AC60</f>
        <v>3.32036194512958</v>
      </c>
      <c r="AH60" s="41">
        <f>(T60*100)/AC60</f>
        <v>21.6309953491063</v>
      </c>
      <c r="AI60" s="41">
        <f>(U60*100)/AC60</f>
        <v>1.0115512864097</v>
      </c>
      <c r="AJ60" s="41">
        <f>(V60*100)/AC60</f>
        <v>1.75366899814109</v>
      </c>
      <c r="AK60" s="41">
        <f>(W60*100)/AC60</f>
        <v>0</v>
      </c>
      <c r="AL60" s="41">
        <f>(X60*100)/AC60</f>
        <v>0.0600348636195959</v>
      </c>
      <c r="AM60" s="41">
        <f>(Y60*100)/AC60</f>
        <v>2.10809168697966</v>
      </c>
      <c r="AN60" s="41">
        <f>(Z60*100)/AC60</f>
        <v>61.8456742349171</v>
      </c>
      <c r="AO60" s="41">
        <f>(AA60*100)/AC60</f>
        <v>1.63179099187722</v>
      </c>
      <c r="AP60" s="41">
        <f>(AB60*100)/AC60</f>
        <v>6.63783064381967</v>
      </c>
      <c r="AQ60" s="41">
        <f>(AC60*100)/AC60</f>
        <v>100</v>
      </c>
      <c r="AR60" s="7"/>
      <c r="AS60" s="41">
        <f>(S60*100)/AE60</f>
        <v>3.61969720864217</v>
      </c>
      <c r="AT60" s="41">
        <f>(T60*100)/AE60</f>
        <v>23.5810597697524</v>
      </c>
      <c r="AU60" s="41">
        <f>(U60*100)/AE60</f>
        <v>1.10274404668033</v>
      </c>
      <c r="AV60" s="41">
        <f>(V60*100)/AE60</f>
        <v>1.91176470588235</v>
      </c>
      <c r="AW60" s="41">
        <f>(W60*100)/AE60</f>
        <v>0</v>
      </c>
      <c r="AX60" s="41">
        <f>(X60*100)/AE60</f>
        <v>0.0654470903642959</v>
      </c>
      <c r="AY60" s="41">
        <f>(Y60*100)/AE60</f>
        <v>2.298139094780</v>
      </c>
      <c r="AZ60" s="41">
        <f>(Z60*100)/AE60</f>
        <v>67.4211480838984</v>
      </c>
      <c r="BA60" s="41">
        <f>(AE60*100)/AE60</f>
        <v>100</v>
      </c>
      <c r="BB60" s="10"/>
      <c r="BC60" s="10"/>
    </row>
    <row r="61" ht="13.65" customHeight="1">
      <c r="A61" s="7"/>
      <c r="B61" s="39">
        <v>200</v>
      </c>
      <c r="C61" t="s" s="40">
        <v>68</v>
      </c>
      <c r="D61" s="7"/>
      <c r="E61" s="41">
        <v>3278.59</v>
      </c>
      <c r="F61" s="41">
        <v>4136.98</v>
      </c>
      <c r="G61" s="41">
        <v>592.51</v>
      </c>
      <c r="H61" s="41">
        <v>3195.56</v>
      </c>
      <c r="I61" s="41">
        <v>0</v>
      </c>
      <c r="J61" s="42">
        <v>73.44</v>
      </c>
      <c r="K61" s="41">
        <v>2863.14</v>
      </c>
      <c r="L61" s="41">
        <v>27.41</v>
      </c>
      <c r="M61" s="42">
        <v>123.82</v>
      </c>
      <c r="N61" s="41">
        <f>SUM(O61)-(P61)</f>
        <v>440.57</v>
      </c>
      <c r="O61" s="41">
        <v>14732.02</v>
      </c>
      <c r="P61" s="41">
        <f>SUM(E61:M61)</f>
        <v>14291.45</v>
      </c>
      <c r="Q61" s="41">
        <f>SUM(E61:L61)</f>
        <v>14167.63</v>
      </c>
      <c r="R61" s="10"/>
      <c r="S61" s="41">
        <f>E61*0.340619455141526</f>
        <v>1116.751539432460</v>
      </c>
      <c r="T61" s="41">
        <f>F61*0.340619455141526</f>
        <v>1409.135873531390</v>
      </c>
      <c r="U61" s="41">
        <f>G61*0.340619455141526</f>
        <v>201.820433365906</v>
      </c>
      <c r="V61" s="41">
        <f>H61*0.340619455141526</f>
        <v>1088.469906072050</v>
      </c>
      <c r="W61" s="41">
        <f>I61*0.340619455141526</f>
        <v>0</v>
      </c>
      <c r="X61" s="42">
        <f>J61*0.340619455141526</f>
        <v>25.0150927855937</v>
      </c>
      <c r="Y61" s="41">
        <f>K61*0.340619455141526</f>
        <v>975.241186793909</v>
      </c>
      <c r="Z61" s="41">
        <f>L61*0.340619455141526</f>
        <v>9.33637926542923</v>
      </c>
      <c r="AA61" s="42">
        <f>M61*0.340619455141526</f>
        <v>42.1755009356237</v>
      </c>
      <c r="AB61" s="41">
        <f>N61*0.340619455141526</f>
        <v>150.066713351702</v>
      </c>
      <c r="AC61" s="42">
        <f>O61*0.340619455141526</f>
        <v>5018.012625534060</v>
      </c>
      <c r="AD61" s="41">
        <f>P61*0.340619455141526</f>
        <v>4867.945912182360</v>
      </c>
      <c r="AE61" s="41">
        <f>SUM(S61:Z61)</f>
        <v>4825.770411246740</v>
      </c>
      <c r="AF61" s="10"/>
      <c r="AG61" s="41">
        <f>(S61*100)/AC61</f>
        <v>22.2548571071721</v>
      </c>
      <c r="AH61" s="41">
        <f>(T61*100)/AC61</f>
        <v>28.0815529710115</v>
      </c>
      <c r="AI61" s="41">
        <f>(U61*100)/AC61</f>
        <v>4.02191960097802</v>
      </c>
      <c r="AJ61" s="41">
        <f>(V61*100)/AC61</f>
        <v>21.6912548313129</v>
      </c>
      <c r="AK61" s="41">
        <f>(W61*100)/AC61</f>
        <v>0</v>
      </c>
      <c r="AL61" s="41">
        <f>(X61*100)/AC61</f>
        <v>0.498505975419529</v>
      </c>
      <c r="AM61" s="41">
        <f>(Y61*100)/AC61</f>
        <v>19.4348093472586</v>
      </c>
      <c r="AN61" s="41">
        <f>(Z61*100)/AC61</f>
        <v>0.186057309180954</v>
      </c>
      <c r="AO61" s="41">
        <f>(AA61*100)/AC61</f>
        <v>0.840482160626988</v>
      </c>
      <c r="AP61" s="41">
        <f>(AB61*100)/AC61</f>
        <v>2.99056069703951</v>
      </c>
      <c r="AQ61" s="41">
        <f>(AC61*100)/AC61</f>
        <v>100</v>
      </c>
      <c r="AR61" s="7"/>
      <c r="AS61" s="41">
        <f>(S61*100)/AE61</f>
        <v>23.1414146191001</v>
      </c>
      <c r="AT61" s="41">
        <f>(T61*100)/AE61</f>
        <v>29.2002261493277</v>
      </c>
      <c r="AU61" s="41">
        <f>(U61*100)/AE61</f>
        <v>4.18213914394998</v>
      </c>
      <c r="AV61" s="41">
        <f>(V61*100)/AE61</f>
        <v>22.5553603531429</v>
      </c>
      <c r="AW61" s="41">
        <f>(W61*100)/AE61</f>
        <v>0</v>
      </c>
      <c r="AX61" s="41">
        <f>(X61*100)/AE61</f>
        <v>0.518364751196919</v>
      </c>
      <c r="AY61" s="41">
        <f>(Y61*100)/AE61</f>
        <v>20.2090257862465</v>
      </c>
      <c r="AZ61" s="41">
        <f>(Z61*100)/AE61</f>
        <v>0.193469197035778</v>
      </c>
      <c r="BA61" s="41">
        <f>(AE61*100)/AE61</f>
        <v>100</v>
      </c>
      <c r="BB61" s="10"/>
      <c r="BC61" s="10"/>
    </row>
    <row r="62" ht="14.15" customHeight="1">
      <c r="A62" s="7"/>
      <c r="B62" s="8"/>
      <c r="C62" s="8"/>
      <c r="D62" s="7"/>
      <c r="E62" s="7"/>
      <c r="F62" s="7"/>
      <c r="G62" s="7"/>
      <c r="H62" s="7"/>
      <c r="I62" s="7"/>
      <c r="J62" s="10"/>
      <c r="K62" s="7"/>
      <c r="L62" s="7"/>
      <c r="M62" s="10"/>
      <c r="N62" s="41"/>
      <c r="O62" s="7"/>
      <c r="P62" s="41"/>
      <c r="Q62" s="41"/>
      <c r="R62" s="10"/>
      <c r="S62" s="41"/>
      <c r="T62" s="41"/>
      <c r="U62" s="41"/>
      <c r="V62" s="41"/>
      <c r="W62" s="41"/>
      <c r="X62" s="42"/>
      <c r="Y62" s="41"/>
      <c r="Z62" s="41"/>
      <c r="AA62" s="42"/>
      <c r="AB62" s="41"/>
      <c r="AC62" s="42"/>
      <c r="AD62" s="41"/>
      <c r="AE62" s="41"/>
      <c r="AF62" s="10"/>
      <c r="AG62" s="7"/>
      <c r="AH62" s="7"/>
      <c r="AI62" s="7"/>
      <c r="AJ62" s="7"/>
      <c r="AK62" s="7"/>
      <c r="AL62" s="7"/>
      <c r="AM62" s="7"/>
      <c r="AN62" s="7"/>
      <c r="AO62" s="7"/>
      <c r="AP62" s="7"/>
      <c r="AQ62" s="7"/>
      <c r="AR62" s="7"/>
      <c r="AS62" s="7"/>
      <c r="AT62" s="7"/>
      <c r="AU62" s="7"/>
      <c r="AV62" s="7"/>
      <c r="AW62" s="7"/>
      <c r="AX62" s="7"/>
      <c r="AY62" s="7"/>
      <c r="AZ62" s="7"/>
      <c r="BA62" s="7"/>
      <c r="BB62" s="10"/>
      <c r="BC62" s="10"/>
    </row>
    <row r="63" ht="27" customHeight="1">
      <c r="A63" s="11"/>
      <c r="B63" t="s" s="35">
        <v>69</v>
      </c>
      <c r="C63" s="36"/>
      <c r="D63" s="37"/>
      <c r="E63" s="7"/>
      <c r="F63" s="7"/>
      <c r="G63" s="7"/>
      <c r="H63" s="7"/>
      <c r="I63" s="7"/>
      <c r="J63" s="10"/>
      <c r="K63" s="7"/>
      <c r="L63" s="7"/>
      <c r="M63" s="10"/>
      <c r="N63" s="41"/>
      <c r="O63" s="7"/>
      <c r="P63" s="41"/>
      <c r="Q63" s="41"/>
      <c r="R63" s="10"/>
      <c r="S63" s="41"/>
      <c r="T63" s="41"/>
      <c r="U63" s="41"/>
      <c r="V63" s="41"/>
      <c r="W63" s="41"/>
      <c r="X63" s="42"/>
      <c r="Y63" s="41"/>
      <c r="Z63" s="41"/>
      <c r="AA63" s="42"/>
      <c r="AB63" s="41"/>
      <c r="AC63" s="42"/>
      <c r="AD63" s="41"/>
      <c r="AE63" s="41"/>
      <c r="AF63" s="10"/>
      <c r="AG63" s="7"/>
      <c r="AH63" s="7"/>
      <c r="AI63" s="7"/>
      <c r="AJ63" s="7"/>
      <c r="AK63" s="7"/>
      <c r="AL63" s="7"/>
      <c r="AM63" s="7"/>
      <c r="AN63" s="7"/>
      <c r="AO63" s="7"/>
      <c r="AP63" s="7"/>
      <c r="AQ63" s="7"/>
      <c r="AR63" s="7"/>
      <c r="AS63" s="7"/>
      <c r="AT63" s="7"/>
      <c r="AU63" s="7"/>
      <c r="AV63" s="7"/>
      <c r="AW63" s="7"/>
      <c r="AX63" s="7"/>
      <c r="AY63" s="7"/>
      <c r="AZ63" s="7"/>
      <c r="BA63" s="7"/>
      <c r="BB63" s="10"/>
      <c r="BC63" s="10"/>
    </row>
    <row r="64" ht="14.15" customHeight="1">
      <c r="A64" s="7"/>
      <c r="B64" s="38"/>
      <c r="C64" s="38"/>
      <c r="D64" s="7"/>
      <c r="E64" s="7"/>
      <c r="F64" s="7"/>
      <c r="G64" s="7"/>
      <c r="H64" s="7"/>
      <c r="I64" s="7"/>
      <c r="J64" s="10"/>
      <c r="K64" s="7"/>
      <c r="L64" s="7"/>
      <c r="M64" s="10"/>
      <c r="N64" s="41"/>
      <c r="O64" s="7"/>
      <c r="P64" s="41"/>
      <c r="Q64" s="41"/>
      <c r="R64" s="10"/>
      <c r="S64" s="41"/>
      <c r="T64" s="41"/>
      <c r="U64" s="41"/>
      <c r="V64" s="41"/>
      <c r="W64" s="41"/>
      <c r="X64" s="42"/>
      <c r="Y64" s="41"/>
      <c r="Z64" s="41"/>
      <c r="AA64" s="42"/>
      <c r="AB64" s="41"/>
      <c r="AC64" s="42"/>
      <c r="AD64" s="41"/>
      <c r="AE64" s="41"/>
      <c r="AF64" s="10"/>
      <c r="AG64" s="7"/>
      <c r="AH64" s="7"/>
      <c r="AI64" s="7"/>
      <c r="AJ64" s="7"/>
      <c r="AK64" s="7"/>
      <c r="AL64" s="7"/>
      <c r="AM64" s="7"/>
      <c r="AN64" s="7"/>
      <c r="AO64" s="7"/>
      <c r="AP64" s="7"/>
      <c r="AQ64" s="7"/>
      <c r="AR64" s="7"/>
      <c r="AS64" s="7"/>
      <c r="AT64" s="7"/>
      <c r="AU64" s="7"/>
      <c r="AV64" s="7"/>
      <c r="AW64" s="7"/>
      <c r="AX64" s="7"/>
      <c r="AY64" s="7"/>
      <c r="AZ64" s="7"/>
      <c r="BA64" s="7"/>
      <c r="BB64" s="10"/>
      <c r="BC64" s="10"/>
    </row>
    <row r="65" ht="13.65" customHeight="1">
      <c r="A65" s="7"/>
      <c r="B65" s="39">
        <v>12</v>
      </c>
      <c r="C65" t="s" s="40">
        <v>70</v>
      </c>
      <c r="D65" s="7"/>
      <c r="E65" s="41">
        <v>3428.59</v>
      </c>
      <c r="F65" s="41">
        <v>10868.93</v>
      </c>
      <c r="G65" s="41">
        <v>3878.91</v>
      </c>
      <c r="H65" s="41">
        <v>14934.36</v>
      </c>
      <c r="I65" s="41">
        <v>0</v>
      </c>
      <c r="J65" s="42">
        <v>115.97</v>
      </c>
      <c r="K65" s="41">
        <v>1682.12</v>
      </c>
      <c r="L65" s="41">
        <v>44.27</v>
      </c>
      <c r="M65" s="42">
        <v>123.16</v>
      </c>
      <c r="N65" s="41">
        <f>SUM(O65)-(P65)</f>
        <v>1015.12</v>
      </c>
      <c r="O65" s="41">
        <v>36091.43</v>
      </c>
      <c r="P65" s="41">
        <f>SUM(E65:M65)</f>
        <v>35076.31</v>
      </c>
      <c r="Q65" s="41">
        <f>SUM(E65:L65)</f>
        <v>34953.15</v>
      </c>
      <c r="R65" s="10"/>
      <c r="S65" s="41">
        <f>E65*0.340619455141526</f>
        <v>1167.844457703680</v>
      </c>
      <c r="T65" s="41">
        <f>F65*0.340619455141526</f>
        <v>3702.169014571390</v>
      </c>
      <c r="U65" s="41">
        <f>G65*0.340619455141526</f>
        <v>1321.232210743020</v>
      </c>
      <c r="V65" s="41">
        <f>H65*0.340619455141526</f>
        <v>5086.9335660874</v>
      </c>
      <c r="W65" s="41">
        <f>I65*0.340619455141526</f>
        <v>0</v>
      </c>
      <c r="X65" s="42">
        <f>J65*0.340619455141526</f>
        <v>39.5016382127628</v>
      </c>
      <c r="Y65" s="41">
        <f>K65*0.340619455141526</f>
        <v>572.9627978826639</v>
      </c>
      <c r="Z65" s="41">
        <f>L65*0.340619455141526</f>
        <v>15.0792232791154</v>
      </c>
      <c r="AA65" s="42">
        <f>M65*0.340619455141526</f>
        <v>41.9506920952303</v>
      </c>
      <c r="AB65" s="41">
        <f>N65*0.340619455141526</f>
        <v>345.769621303266</v>
      </c>
      <c r="AC65" s="42">
        <f>O65*0.340619455141526</f>
        <v>12293.4432218785</v>
      </c>
      <c r="AD65" s="41">
        <f>P65*0.340619455141526</f>
        <v>11947.6736005753</v>
      </c>
      <c r="AE65" s="41">
        <f>SUM(S65:Z65)</f>
        <v>11905.72290848</v>
      </c>
      <c r="AF65" s="10"/>
      <c r="AG65" s="41">
        <f>(S65*100)/AC65</f>
        <v>9.499734424488009</v>
      </c>
      <c r="AH65" s="41">
        <f>(T65*100)/AC65</f>
        <v>30.1149885166646</v>
      </c>
      <c r="AI65" s="41">
        <f>(U65*100)/AC65</f>
        <v>10.7474544510983</v>
      </c>
      <c r="AJ65" s="41">
        <f>(V65*100)/AC65</f>
        <v>41.379241554020</v>
      </c>
      <c r="AK65" s="41">
        <f>(W65*100)/AC65</f>
        <v>0</v>
      </c>
      <c r="AL65" s="41">
        <f>(X65*100)/AC65</f>
        <v>0.321322818187033</v>
      </c>
      <c r="AM65" s="41">
        <f>(Y65*100)/AC65</f>
        <v>4.6607186248924</v>
      </c>
      <c r="AN65" s="41">
        <f>(Z65*100)/AC65</f>
        <v>0.122660698121411</v>
      </c>
      <c r="AO65" s="41">
        <f>(AA65*100)/AC65</f>
        <v>0.341244445010907</v>
      </c>
      <c r="AP65" s="41">
        <f>(AB65*100)/AC65</f>
        <v>2.81263446751764</v>
      </c>
      <c r="AQ65" s="41">
        <f>(AC65*100)/AC65</f>
        <v>100</v>
      </c>
      <c r="AR65" s="7"/>
      <c r="AS65" s="41">
        <f>(S65*100)/AE65</f>
        <v>9.809101611728829</v>
      </c>
      <c r="AT65" s="41">
        <f>(T65*100)/AE65</f>
        <v>31.0957095426307</v>
      </c>
      <c r="AU65" s="41">
        <f>(U65*100)/AE65</f>
        <v>11.0974547358393</v>
      </c>
      <c r="AV65" s="41">
        <f>(V65*100)/AE65</f>
        <v>42.7267928641626</v>
      </c>
      <c r="AW65" s="41">
        <f>(W65*100)/AE65</f>
        <v>0</v>
      </c>
      <c r="AX65" s="41">
        <f>(X65*100)/AE65</f>
        <v>0.331786977711595</v>
      </c>
      <c r="AY65" s="41">
        <f>(Y65*100)/AE65</f>
        <v>4.81249901654073</v>
      </c>
      <c r="AZ65" s="41">
        <f>(Z65*100)/AE65</f>
        <v>0.126655251386499</v>
      </c>
      <c r="BA65" s="41">
        <f>(AE65*100)/AE65</f>
        <v>100</v>
      </c>
      <c r="BB65" s="10"/>
      <c r="BC65" s="10"/>
    </row>
    <row r="66" ht="13.65" customHeight="1">
      <c r="A66" s="7"/>
      <c r="B66" s="39">
        <v>40</v>
      </c>
      <c r="C66" t="s" s="40">
        <v>71</v>
      </c>
      <c r="D66" s="7"/>
      <c r="E66" s="41">
        <v>4514.63</v>
      </c>
      <c r="F66" s="41">
        <v>1155.79</v>
      </c>
      <c r="G66" s="41">
        <v>2599.27</v>
      </c>
      <c r="H66" s="41">
        <v>1426.78</v>
      </c>
      <c r="I66" s="41">
        <v>0</v>
      </c>
      <c r="J66" s="42">
        <v>0</v>
      </c>
      <c r="K66" s="41">
        <v>4168.77</v>
      </c>
      <c r="L66" s="41">
        <v>40.39</v>
      </c>
      <c r="M66" s="42">
        <v>95.61</v>
      </c>
      <c r="N66" s="41">
        <f>SUM(O66)-(P66)</f>
        <v>609.83</v>
      </c>
      <c r="O66" s="41">
        <v>14611.07</v>
      </c>
      <c r="P66" s="41">
        <f>SUM(E66:M66)</f>
        <v>14001.24</v>
      </c>
      <c r="Q66" s="41">
        <f>SUM(E66:L66)</f>
        <v>13905.63</v>
      </c>
      <c r="R66" s="10"/>
      <c r="S66" s="41">
        <f>E66*0.340619455141526</f>
        <v>1537.770810765590</v>
      </c>
      <c r="T66" s="41">
        <f>F66*0.340619455141526</f>
        <v>393.684560058024</v>
      </c>
      <c r="U66" s="41">
        <f>G66*0.340619455141526</f>
        <v>885.3619311657141</v>
      </c>
      <c r="V66" s="41">
        <f>H66*0.340619455141526</f>
        <v>485.989026206826</v>
      </c>
      <c r="W66" s="41">
        <f>I66*0.340619455141526</f>
        <v>0</v>
      </c>
      <c r="X66" s="42">
        <f>J66*0.340619455141526</f>
        <v>0</v>
      </c>
      <c r="Y66" s="41">
        <f>K66*0.340619455141526</f>
        <v>1419.964166010340</v>
      </c>
      <c r="Z66" s="41">
        <f>L66*0.340619455141526</f>
        <v>13.7576197931662</v>
      </c>
      <c r="AA66" s="42">
        <f>M66*0.340619455141526</f>
        <v>32.5666261060813</v>
      </c>
      <c r="AB66" s="41">
        <f>N66*0.340619455141526</f>
        <v>207.719962328957</v>
      </c>
      <c r="AC66" s="42">
        <f>O66*0.340619455141526</f>
        <v>4976.8147024347</v>
      </c>
      <c r="AD66" s="41">
        <f>P66*0.340619455141526</f>
        <v>4769.094740105740</v>
      </c>
      <c r="AE66" s="41">
        <f>SUM(S66:Z66)</f>
        <v>4736.528113999660</v>
      </c>
      <c r="AF66" s="10"/>
      <c r="AG66" s="41">
        <f>(S66*100)/AC66</f>
        <v>30.8986953043138</v>
      </c>
      <c r="AH66" s="41">
        <f>(T66*100)/AC66</f>
        <v>7.91037206720656</v>
      </c>
      <c r="AI66" s="41">
        <f>(U66*100)/AC66</f>
        <v>17.7897306631205</v>
      </c>
      <c r="AJ66" s="41">
        <f>(V66*100)/AC66</f>
        <v>9.7650616963713</v>
      </c>
      <c r="AK66" s="41">
        <f>(W66*100)/AC66</f>
        <v>0</v>
      </c>
      <c r="AL66" s="41">
        <f>(X66*100)/AC66</f>
        <v>0</v>
      </c>
      <c r="AM66" s="41">
        <f>(Y66*100)/AC66</f>
        <v>28.5315859824092</v>
      </c>
      <c r="AN66" s="41">
        <f>(Z66*100)/AC66</f>
        <v>0.276434237875801</v>
      </c>
      <c r="AO66" s="41">
        <f>(AA66*100)/AC66</f>
        <v>0.654366860195728</v>
      </c>
      <c r="AP66" s="41">
        <f>(AB66*100)/AC66</f>
        <v>4.17375318850707</v>
      </c>
      <c r="AQ66" s="41">
        <f>(AC66*100)/AC66</f>
        <v>100</v>
      </c>
      <c r="AR66" s="7"/>
      <c r="AS66" s="41">
        <f>(S66*100)/AE66</f>
        <v>32.4662025381087</v>
      </c>
      <c r="AT66" s="41">
        <f>(T66*100)/AE66</f>
        <v>8.31166944611642</v>
      </c>
      <c r="AU66" s="41">
        <f>(U66*100)/AE66</f>
        <v>18.6922131539527</v>
      </c>
      <c r="AV66" s="41">
        <f>(V66*100)/AE66</f>
        <v>10.2604484658372</v>
      </c>
      <c r="AW66" s="41">
        <f>(W66*100)/AE66</f>
        <v>0</v>
      </c>
      <c r="AX66" s="41">
        <f>(X66*100)/AE66</f>
        <v>0</v>
      </c>
      <c r="AY66" s="41">
        <f>(Y66*100)/AE66</f>
        <v>29.9790085023117</v>
      </c>
      <c r="AZ66" s="41">
        <f>(Z66*100)/AE66</f>
        <v>0.290457893673281</v>
      </c>
      <c r="BA66" s="41">
        <f>(AE66*100)/AE66</f>
        <v>100</v>
      </c>
      <c r="BB66" s="10"/>
      <c r="BC66" s="10"/>
    </row>
    <row r="67" ht="13.65" customHeight="1">
      <c r="A67" s="7"/>
      <c r="B67" s="39">
        <v>54</v>
      </c>
      <c r="C67" t="s" s="40">
        <v>72</v>
      </c>
      <c r="D67" s="7"/>
      <c r="E67" s="41">
        <v>4616.29</v>
      </c>
      <c r="F67" s="41">
        <v>4039.57</v>
      </c>
      <c r="G67" s="41">
        <v>4545.03</v>
      </c>
      <c r="H67" s="41">
        <v>3428.41</v>
      </c>
      <c r="I67" s="41">
        <v>0</v>
      </c>
      <c r="J67" s="42">
        <v>21.86</v>
      </c>
      <c r="K67" s="41">
        <v>4491.07</v>
      </c>
      <c r="L67" s="41">
        <v>9.890000000000001</v>
      </c>
      <c r="M67" s="42">
        <v>113</v>
      </c>
      <c r="N67" s="41">
        <f>SUM(O67)-(P67)</f>
        <v>449.27</v>
      </c>
      <c r="O67" s="41">
        <v>21714.39</v>
      </c>
      <c r="P67" s="41">
        <f>SUM(E67:M67)</f>
        <v>21265.12</v>
      </c>
      <c r="Q67" s="41">
        <f>SUM(E67:L67)</f>
        <v>21152.12</v>
      </c>
      <c r="R67" s="10"/>
      <c r="S67" s="41">
        <f>E67*0.340619455141526</f>
        <v>1572.398184575270</v>
      </c>
      <c r="T67" s="41">
        <f>F67*0.340619455141526</f>
        <v>1375.956132406050</v>
      </c>
      <c r="U67" s="41">
        <f>G67*0.340619455141526</f>
        <v>1548.125642201890</v>
      </c>
      <c r="V67" s="41">
        <f>H67*0.340619455141526</f>
        <v>1167.783146201760</v>
      </c>
      <c r="W67" s="41">
        <f>I67*0.340619455141526</f>
        <v>0</v>
      </c>
      <c r="X67" s="42">
        <f>J67*0.340619455141526</f>
        <v>7.44594128939376</v>
      </c>
      <c r="Y67" s="41">
        <f>K67*0.340619455141526</f>
        <v>1529.745816402450</v>
      </c>
      <c r="Z67" s="41">
        <f>L67*0.340619455141526</f>
        <v>3.36872641134969</v>
      </c>
      <c r="AA67" s="42">
        <f>M67*0.340619455141526</f>
        <v>38.4899984309924</v>
      </c>
      <c r="AB67" s="41">
        <f>N67*0.340619455141526</f>
        <v>153.030102611433</v>
      </c>
      <c r="AC67" s="42">
        <f>O67*0.340619455141526</f>
        <v>7396.3436905306</v>
      </c>
      <c r="AD67" s="41">
        <f>P67*0.340619455141526</f>
        <v>7243.313587919170</v>
      </c>
      <c r="AE67" s="41">
        <f>SUM(S67:Z67)</f>
        <v>7204.823589488160</v>
      </c>
      <c r="AF67" s="10"/>
      <c r="AG67" s="41">
        <f>(S67*100)/AC67</f>
        <v>21.2591281633976</v>
      </c>
      <c r="AH67" s="41">
        <f>(T67*100)/AC67</f>
        <v>18.603193550452</v>
      </c>
      <c r="AI67" s="41">
        <f>(U67*100)/AC67</f>
        <v>20.9309586868432</v>
      </c>
      <c r="AJ67" s="41">
        <f>(V67*100)/AC67</f>
        <v>15.7886544360675</v>
      </c>
      <c r="AK67" s="41">
        <f>(W67*100)/AC67</f>
        <v>0</v>
      </c>
      <c r="AL67" s="41">
        <f>(X67*100)/AC67</f>
        <v>0.100670569147925</v>
      </c>
      <c r="AM67" s="41">
        <f>(Y67*100)/AC67</f>
        <v>20.6824598802913</v>
      </c>
      <c r="AN67" s="41">
        <f>(Z67*100)/AC67</f>
        <v>0.0455458338917188</v>
      </c>
      <c r="AO67" s="41">
        <f>(AA67*100)/AC67</f>
        <v>0.520392237589911</v>
      </c>
      <c r="AP67" s="41">
        <f>(AB67*100)/AC67</f>
        <v>2.06899664231875</v>
      </c>
      <c r="AQ67" s="41">
        <f>(AC67*100)/AC67</f>
        <v>100</v>
      </c>
      <c r="AR67" s="7"/>
      <c r="AS67" s="41">
        <f>(S67*100)/AE67</f>
        <v>21.8242426763842</v>
      </c>
      <c r="AT67" s="41">
        <f>(T67*100)/AE67</f>
        <v>19.0977074638381</v>
      </c>
      <c r="AU67" s="41">
        <f>(U67*100)/AE67</f>
        <v>21.4873497313745</v>
      </c>
      <c r="AV67" s="41">
        <f>(V67*100)/AE67</f>
        <v>16.2083516924072</v>
      </c>
      <c r="AW67" s="41">
        <f>(W67*100)/AE67</f>
        <v>0</v>
      </c>
      <c r="AX67" s="41">
        <f>(X67*100)/AE67</f>
        <v>0.103346614901958</v>
      </c>
      <c r="AY67" s="41">
        <f>(Y67*100)/AE67</f>
        <v>21.2322452784875</v>
      </c>
      <c r="AZ67" s="41">
        <f>(Z67*100)/AE67</f>
        <v>0.046756542606604</v>
      </c>
      <c r="BA67" s="41">
        <f>(AE67*100)/AE67</f>
        <v>100</v>
      </c>
      <c r="BB67" s="10"/>
      <c r="BC67" s="10"/>
    </row>
    <row r="68" ht="13.65" customHeight="1">
      <c r="A68" s="7"/>
      <c r="B68" s="39">
        <v>124</v>
      </c>
      <c r="C68" t="s" s="40">
        <v>73</v>
      </c>
      <c r="D68" s="7"/>
      <c r="E68" s="41">
        <v>6053.16</v>
      </c>
      <c r="F68" s="41">
        <v>6084</v>
      </c>
      <c r="G68" s="41">
        <v>8003.09</v>
      </c>
      <c r="H68" s="41">
        <v>21563.63</v>
      </c>
      <c r="I68" s="41">
        <v>9.960000000000001</v>
      </c>
      <c r="J68" s="42">
        <v>6.55</v>
      </c>
      <c r="K68" s="41">
        <v>16049.14</v>
      </c>
      <c r="L68" s="41">
        <v>38.09</v>
      </c>
      <c r="M68" s="42">
        <v>253.1</v>
      </c>
      <c r="N68" s="41">
        <f>SUM(O68)-(P68)</f>
        <v>1314.42</v>
      </c>
      <c r="O68" s="41">
        <v>59375.14</v>
      </c>
      <c r="P68" s="41">
        <f>SUM(E68:M68)</f>
        <v>58060.72</v>
      </c>
      <c r="Q68" s="41">
        <f>SUM(E68:L68)</f>
        <v>57807.62</v>
      </c>
      <c r="R68" s="10"/>
      <c r="S68" s="41">
        <f>E68*0.340619455141526</f>
        <v>2061.824061084480</v>
      </c>
      <c r="T68" s="41">
        <f>F68*0.340619455141526</f>
        <v>2072.328765081040</v>
      </c>
      <c r="U68" s="41">
        <f>G68*0.340619455141526</f>
        <v>2726.0081552486</v>
      </c>
      <c r="V68" s="41">
        <f>H68*0.340619455141526</f>
        <v>7344.991901473460</v>
      </c>
      <c r="W68" s="41">
        <f>I68*0.340619455141526</f>
        <v>3.3925697732096</v>
      </c>
      <c r="X68" s="42">
        <f>J68*0.340619455141526</f>
        <v>2.231057431177</v>
      </c>
      <c r="Y68" s="41">
        <f>K68*0.340619455141526</f>
        <v>5466.649322290070</v>
      </c>
      <c r="Z68" s="41">
        <f>L68*0.340619455141526</f>
        <v>12.9741950463407</v>
      </c>
      <c r="AA68" s="42">
        <f>M68*0.340619455141526</f>
        <v>86.2107840963202</v>
      </c>
      <c r="AB68" s="41">
        <f>N68*0.340619455141526</f>
        <v>447.717024227125</v>
      </c>
      <c r="AC68" s="42">
        <f>O68*0.340619455141526</f>
        <v>20224.3278357518</v>
      </c>
      <c r="AD68" s="41">
        <f>P68*0.340619455141526</f>
        <v>19776.6108115247</v>
      </c>
      <c r="AE68" s="41">
        <f>SUM(S68:Z68)</f>
        <v>19690.4000274284</v>
      </c>
      <c r="AF68" s="10"/>
      <c r="AG68" s="41">
        <f>(S68*100)/AC68</f>
        <v>10.194771751275</v>
      </c>
      <c r="AH68" s="41">
        <f>(T68*100)/AC68</f>
        <v>10.2467126814354</v>
      </c>
      <c r="AI68" s="41">
        <f>(U68*100)/AC68</f>
        <v>13.4788566393275</v>
      </c>
      <c r="AJ68" s="41">
        <f>(V68*100)/AC68</f>
        <v>36.3176069984846</v>
      </c>
      <c r="AK68" s="41">
        <f>(W68*100)/AC68</f>
        <v>0.0167746972891348</v>
      </c>
      <c r="AL68" s="41">
        <f>(X68*100)/AC68</f>
        <v>0.0110315529361279</v>
      </c>
      <c r="AM68" s="41">
        <f>(Y68*100)/AC68</f>
        <v>27.0300667922636</v>
      </c>
      <c r="AN68" s="41">
        <f>(Z68*100)/AC68</f>
        <v>0.0641514276850547</v>
      </c>
      <c r="AO68" s="41">
        <f>(AA68*100)/AC68</f>
        <v>0.42627267910442</v>
      </c>
      <c r="AP68" s="41">
        <f>(AB68*100)/AC68</f>
        <v>2.21375478019926</v>
      </c>
      <c r="AQ68" s="41">
        <f>(AC68*100)/AC68</f>
        <v>100</v>
      </c>
      <c r="AR68" s="7"/>
      <c r="AS68" s="41">
        <f>(S68*100)/AE68</f>
        <v>10.4712146945333</v>
      </c>
      <c r="AT68" s="41">
        <f>(T68*100)/AE68</f>
        <v>10.5245640626616</v>
      </c>
      <c r="AU68" s="41">
        <f>(U68*100)/AE68</f>
        <v>13.8443513156224</v>
      </c>
      <c r="AV68" s="41">
        <f>(V68*100)/AE68</f>
        <v>37.3024006177732</v>
      </c>
      <c r="AW68" s="41">
        <f>(W68*100)/AE68</f>
        <v>0.0172295624694461</v>
      </c>
      <c r="AX68" s="41">
        <f>(X68*100)/AE68</f>
        <v>0.0113306861621357</v>
      </c>
      <c r="AY68" s="41">
        <f>(Y68*100)/AE68</f>
        <v>27.7630180934624</v>
      </c>
      <c r="AZ68" s="41">
        <f>(Z68*100)/AE68</f>
        <v>0.0658909673153814</v>
      </c>
      <c r="BA68" s="41">
        <f>(AE68*100)/AE68</f>
        <v>100</v>
      </c>
      <c r="BB68" s="10"/>
      <c r="BC68" s="10"/>
    </row>
    <row r="69" ht="14.15" customHeight="1">
      <c r="A69" s="7"/>
      <c r="B69" s="8"/>
      <c r="C69" s="8"/>
      <c r="D69" s="7"/>
      <c r="E69" s="7"/>
      <c r="F69" s="7"/>
      <c r="G69" s="7"/>
      <c r="H69" s="7"/>
      <c r="I69" s="7"/>
      <c r="J69" s="10"/>
      <c r="K69" s="7"/>
      <c r="L69" s="7"/>
      <c r="M69" s="10"/>
      <c r="N69" s="41"/>
      <c r="O69" s="7"/>
      <c r="P69" s="41"/>
      <c r="Q69" s="41"/>
      <c r="R69" s="10"/>
      <c r="S69" s="41"/>
      <c r="T69" s="41"/>
      <c r="U69" s="41"/>
      <c r="V69" s="41"/>
      <c r="W69" s="41"/>
      <c r="X69" s="42"/>
      <c r="Y69" s="41"/>
      <c r="Z69" s="41"/>
      <c r="AA69" s="42"/>
      <c r="AB69" s="41"/>
      <c r="AC69" s="42"/>
      <c r="AD69" s="41"/>
      <c r="AE69" s="41"/>
      <c r="AF69" s="10"/>
      <c r="AG69" s="7"/>
      <c r="AH69" s="7"/>
      <c r="AI69" s="7"/>
      <c r="AJ69" s="7"/>
      <c r="AK69" s="7"/>
      <c r="AL69" s="7"/>
      <c r="AM69" s="7"/>
      <c r="AN69" s="7"/>
      <c r="AO69" s="7"/>
      <c r="AP69" s="7"/>
      <c r="AQ69" s="7"/>
      <c r="AR69" s="7"/>
      <c r="AS69" s="7"/>
      <c r="AT69" s="7"/>
      <c r="AU69" s="7"/>
      <c r="AV69" s="7"/>
      <c r="AW69" s="7"/>
      <c r="AX69" s="7"/>
      <c r="AY69" s="7"/>
      <c r="AZ69" s="7"/>
      <c r="BA69" s="7"/>
      <c r="BB69" s="10"/>
      <c r="BC69" s="10"/>
    </row>
    <row r="70" ht="27" customHeight="1">
      <c r="A70" s="11"/>
      <c r="B70" t="s" s="35">
        <v>74</v>
      </c>
      <c r="C70" s="36"/>
      <c r="D70" s="37"/>
      <c r="E70" s="7"/>
      <c r="F70" s="7"/>
      <c r="G70" s="7"/>
      <c r="H70" s="7"/>
      <c r="I70" s="7"/>
      <c r="J70" s="10"/>
      <c r="K70" s="7"/>
      <c r="L70" s="7"/>
      <c r="M70" s="10"/>
      <c r="N70" s="41"/>
      <c r="O70" s="7"/>
      <c r="P70" s="41"/>
      <c r="Q70" s="41"/>
      <c r="R70" s="10"/>
      <c r="S70" s="41"/>
      <c r="T70" s="41"/>
      <c r="U70" s="41"/>
      <c r="V70" s="41"/>
      <c r="W70" s="41"/>
      <c r="X70" s="42"/>
      <c r="Y70" s="41"/>
      <c r="Z70" s="41"/>
      <c r="AA70" s="42"/>
      <c r="AB70" s="41"/>
      <c r="AC70" s="42"/>
      <c r="AD70" s="41"/>
      <c r="AE70" s="41"/>
      <c r="AF70" s="10"/>
      <c r="AG70" s="7"/>
      <c r="AH70" s="7"/>
      <c r="AI70" s="7"/>
      <c r="AJ70" s="7"/>
      <c r="AK70" s="7"/>
      <c r="AL70" s="7"/>
      <c r="AM70" s="7"/>
      <c r="AN70" s="7"/>
      <c r="AO70" s="7"/>
      <c r="AP70" s="7"/>
      <c r="AQ70" s="7"/>
      <c r="AR70" s="7"/>
      <c r="AS70" s="7"/>
      <c r="AT70" s="7"/>
      <c r="AU70" s="7"/>
      <c r="AV70" s="7"/>
      <c r="AW70" s="7"/>
      <c r="AX70" s="7"/>
      <c r="AY70" s="7"/>
      <c r="AZ70" s="7"/>
      <c r="BA70" s="7"/>
      <c r="BB70" s="10"/>
      <c r="BC70" s="10"/>
    </row>
    <row r="71" ht="14.15" customHeight="1">
      <c r="A71" s="7"/>
      <c r="B71" s="38"/>
      <c r="C71" s="38"/>
      <c r="D71" s="7"/>
      <c r="E71" s="7"/>
      <c r="F71" s="7"/>
      <c r="G71" s="7"/>
      <c r="H71" s="7"/>
      <c r="I71" s="7"/>
      <c r="J71" s="10"/>
      <c r="K71" s="7"/>
      <c r="L71" s="7"/>
      <c r="M71" s="10"/>
      <c r="N71" s="41"/>
      <c r="O71" s="7"/>
      <c r="P71" s="41"/>
      <c r="Q71" s="41"/>
      <c r="R71" s="10"/>
      <c r="S71" s="41"/>
      <c r="T71" s="41"/>
      <c r="U71" s="41"/>
      <c r="V71" s="41"/>
      <c r="W71" s="41"/>
      <c r="X71" s="42"/>
      <c r="Y71" s="41"/>
      <c r="Z71" s="41"/>
      <c r="AA71" s="42"/>
      <c r="AB71" s="41"/>
      <c r="AC71" s="42"/>
      <c r="AD71" s="41"/>
      <c r="AE71" s="41"/>
      <c r="AF71" s="10"/>
      <c r="AG71" s="7"/>
      <c r="AH71" s="7"/>
      <c r="AI71" s="7"/>
      <c r="AJ71" s="7"/>
      <c r="AK71" s="7"/>
      <c r="AL71" s="7"/>
      <c r="AM71" s="7"/>
      <c r="AN71" s="7"/>
      <c r="AO71" s="7"/>
      <c r="AP71" s="7"/>
      <c r="AQ71" s="7"/>
      <c r="AR71" s="7"/>
      <c r="AS71" s="7"/>
      <c r="AT71" s="7"/>
      <c r="AU71" s="7"/>
      <c r="AV71" s="7"/>
      <c r="AW71" s="7"/>
      <c r="AX71" s="7"/>
      <c r="AY71" s="7"/>
      <c r="AZ71" s="7"/>
      <c r="BA71" s="7"/>
      <c r="BB71" s="10"/>
      <c r="BC71" s="10"/>
    </row>
    <row r="72" ht="13.65" customHeight="1">
      <c r="A72" s="7"/>
      <c r="B72" s="39">
        <v>34</v>
      </c>
      <c r="C72" t="s" s="40">
        <v>75</v>
      </c>
      <c r="D72" s="7"/>
      <c r="E72" s="41">
        <v>3148.37</v>
      </c>
      <c r="F72" s="41">
        <v>13499.54</v>
      </c>
      <c r="G72" s="41">
        <v>1632.76</v>
      </c>
      <c r="H72" s="41">
        <v>10109.6</v>
      </c>
      <c r="I72" s="41">
        <v>0</v>
      </c>
      <c r="J72" s="42">
        <v>113.55</v>
      </c>
      <c r="K72" s="41">
        <v>1343.68</v>
      </c>
      <c r="L72" s="41">
        <v>117.12</v>
      </c>
      <c r="M72" s="42">
        <v>135.39</v>
      </c>
      <c r="N72" s="41">
        <f>SUM(O72)-(P72)</f>
        <v>1323.02</v>
      </c>
      <c r="O72" s="41">
        <v>31423.03</v>
      </c>
      <c r="P72" s="41">
        <f>SUM(E72:M72)</f>
        <v>30100.01</v>
      </c>
      <c r="Q72" s="41">
        <f>SUM(E72:L72)</f>
        <v>29964.62</v>
      </c>
      <c r="R72" s="10"/>
      <c r="S72" s="41">
        <f>E72*0.340619455141526</f>
        <v>1072.396073983930</v>
      </c>
      <c r="T72" s="41">
        <f>F72*0.340619455141526</f>
        <v>4598.205959461240</v>
      </c>
      <c r="U72" s="41">
        <f>G72*0.340619455141526</f>
        <v>556.149821576878</v>
      </c>
      <c r="V72" s="41">
        <f>H72*0.340619455141526</f>
        <v>3443.526443698770</v>
      </c>
      <c r="W72" s="41">
        <f>I72*0.340619455141526</f>
        <v>0</v>
      </c>
      <c r="X72" s="42">
        <f>J72*0.340619455141526</f>
        <v>38.6773391313203</v>
      </c>
      <c r="Y72" s="41">
        <f>K72*0.340619455141526</f>
        <v>457.683549484566</v>
      </c>
      <c r="Z72" s="41">
        <f>L72*0.340619455141526</f>
        <v>39.8933505861755</v>
      </c>
      <c r="AA72" s="42">
        <f>M72*0.340619455141526</f>
        <v>46.1164680316112</v>
      </c>
      <c r="AB72" s="41">
        <f>N72*0.340619455141526</f>
        <v>450.646351541342</v>
      </c>
      <c r="AC72" s="42">
        <f>O72*0.340619455141526</f>
        <v>10703.2953574958</v>
      </c>
      <c r="AD72" s="41">
        <f>P72*0.340619455141526</f>
        <v>10252.6490059545</v>
      </c>
      <c r="AE72" s="41">
        <f>SUM(S72:Z72)</f>
        <v>10206.5325379229</v>
      </c>
      <c r="AF72" s="10"/>
      <c r="AG72" s="41">
        <f>(S72*100)/AC72</f>
        <v>10.0193074951716</v>
      </c>
      <c r="AH72" s="41">
        <f>(T72*100)/AC72</f>
        <v>42.9606565630369</v>
      </c>
      <c r="AI72" s="41">
        <f>(U72*100)/AC72</f>
        <v>5.19606161468198</v>
      </c>
      <c r="AJ72" s="41">
        <f>(V72*100)/AC72</f>
        <v>32.1725817020193</v>
      </c>
      <c r="AK72" s="41">
        <f>(W72*100)/AC72</f>
        <v>0</v>
      </c>
      <c r="AL72" s="41">
        <f>(X72*100)/AC72</f>
        <v>0.361359168737071</v>
      </c>
      <c r="AM72" s="41">
        <f>(Y72*100)/AC72</f>
        <v>4.27609940861847</v>
      </c>
      <c r="AN72" s="41">
        <f>(Z72*100)/AC72</f>
        <v>0.372720262813612</v>
      </c>
      <c r="AO72" s="41">
        <f>(AA72*100)/AC72</f>
        <v>0.430862332499445</v>
      </c>
      <c r="AP72" s="41">
        <f>(AB72*100)/AC72</f>
        <v>4.21035145242201</v>
      </c>
      <c r="AQ72" s="41">
        <f>(AC72*100)/AC72</f>
        <v>100</v>
      </c>
      <c r="AR72" s="7"/>
      <c r="AS72" s="41">
        <f>(S72*100)/AE72</f>
        <v>10.5069578723174</v>
      </c>
      <c r="AT72" s="41">
        <f>(T72*100)/AE72</f>
        <v>45.0515975173387</v>
      </c>
      <c r="AU72" s="41">
        <f>(U72*100)/AE72</f>
        <v>5.44895947287166</v>
      </c>
      <c r="AV72" s="41">
        <f>(V72*100)/AE72</f>
        <v>33.7384555519141</v>
      </c>
      <c r="AW72" s="41">
        <f>(W72*100)/AE72</f>
        <v>0</v>
      </c>
      <c r="AX72" s="41">
        <f>(X72*100)/AE72</f>
        <v>0.378946904716295</v>
      </c>
      <c r="AY72" s="41">
        <f>(Y72*100)/AE72</f>
        <v>4.48422172548825</v>
      </c>
      <c r="AZ72" s="41">
        <f>(Z72*100)/AE72</f>
        <v>0.390860955353345</v>
      </c>
      <c r="BA72" s="41">
        <f>(AE72*100)/AE72</f>
        <v>100</v>
      </c>
      <c r="BB72" s="10"/>
      <c r="BC72" s="10"/>
    </row>
    <row r="73" ht="13.65" customHeight="1">
      <c r="A73" s="7"/>
      <c r="B73" s="39">
        <v>95</v>
      </c>
      <c r="C73" t="s" s="40">
        <v>76</v>
      </c>
      <c r="D73" s="7"/>
      <c r="E73" s="41">
        <v>2262.92</v>
      </c>
      <c r="F73" s="41">
        <v>9032.23</v>
      </c>
      <c r="G73" s="41">
        <v>1118.43</v>
      </c>
      <c r="H73" s="41">
        <v>23437.86</v>
      </c>
      <c r="I73" s="41">
        <v>1240.53</v>
      </c>
      <c r="J73" s="42">
        <v>12.39</v>
      </c>
      <c r="K73" s="41">
        <v>10791.75</v>
      </c>
      <c r="L73" s="41">
        <v>36.96</v>
      </c>
      <c r="M73" s="42">
        <v>167.41</v>
      </c>
      <c r="N73" s="41">
        <f>SUM(O73)-(P73)</f>
        <v>1011.44</v>
      </c>
      <c r="O73" s="41">
        <v>49111.92</v>
      </c>
      <c r="P73" s="41">
        <f>SUM(E73:M73)</f>
        <v>48100.48</v>
      </c>
      <c r="Q73" s="41">
        <f>SUM(E73:L73)</f>
        <v>47933.07</v>
      </c>
      <c r="R73" s="10"/>
      <c r="S73" s="41">
        <f>E73*0.340619455141526</f>
        <v>770.794577428862</v>
      </c>
      <c r="T73" s="41">
        <f>F73*0.340619455141526</f>
        <v>3076.553261312950</v>
      </c>
      <c r="U73" s="41">
        <f>G73*0.340619455141526</f>
        <v>380.959017213937</v>
      </c>
      <c r="V73" s="41">
        <f>H73*0.340619455141526</f>
        <v>7983.391102883370</v>
      </c>
      <c r="W73" s="41">
        <f>I73*0.340619455141526</f>
        <v>422.548652686717</v>
      </c>
      <c r="X73" s="42">
        <f>J73*0.340619455141526</f>
        <v>4.22027504920351</v>
      </c>
      <c r="Y73" s="41">
        <f>K73*0.340619455141526</f>
        <v>3675.880005023560</v>
      </c>
      <c r="Z73" s="41">
        <f>L73*0.340619455141526</f>
        <v>12.5892950620308</v>
      </c>
      <c r="AA73" s="42">
        <f>M73*0.340619455141526</f>
        <v>57.0231029852429</v>
      </c>
      <c r="AB73" s="41">
        <f>N73*0.340619455141526</f>
        <v>344.516141708345</v>
      </c>
      <c r="AC73" s="42">
        <f>O73*0.340619455141526</f>
        <v>16728.4754313542</v>
      </c>
      <c r="AD73" s="41">
        <f>P73*0.340619455141526</f>
        <v>16383.9592896459</v>
      </c>
      <c r="AE73" s="41">
        <f>SUM(S73:Z73)</f>
        <v>16326.9361866606</v>
      </c>
      <c r="AF73" s="10"/>
      <c r="AG73" s="41">
        <f>(S73*100)/AC73</f>
        <v>4.60767976491247</v>
      </c>
      <c r="AH73" s="41">
        <f>(T73*100)/AC73</f>
        <v>18.3911156395434</v>
      </c>
      <c r="AI73" s="41">
        <f>(U73*100)/AC73</f>
        <v>2.27730864523318</v>
      </c>
      <c r="AJ73" s="41">
        <f>(V73*100)/AC73</f>
        <v>47.7233632894011</v>
      </c>
      <c r="AK73" s="41">
        <f>(W73*100)/AC73</f>
        <v>2.52592445988672</v>
      </c>
      <c r="AL73" s="41">
        <f>(X73*100)/AC73</f>
        <v>0.0252280912658272</v>
      </c>
      <c r="AM73" s="41">
        <f>(Y73*100)/AC73</f>
        <v>21.9737896624689</v>
      </c>
      <c r="AN73" s="41">
        <f>(Z73*100)/AC73</f>
        <v>0.07525667903026401</v>
      </c>
      <c r="AO73" s="41">
        <f>(AA73*100)/AC73</f>
        <v>0.340874476094602</v>
      </c>
      <c r="AP73" s="41">
        <f>(AB73*100)/AC73</f>
        <v>2.0594592921637</v>
      </c>
      <c r="AQ73" s="41">
        <f>(AC73*100)/AC73</f>
        <v>100</v>
      </c>
      <c r="AR73" s="7"/>
      <c r="AS73" s="41">
        <f>(S73*100)/AE73</f>
        <v>4.72099951035893</v>
      </c>
      <c r="AT73" s="41">
        <f>(T73*100)/AE73</f>
        <v>18.8434206279715</v>
      </c>
      <c r="AU73" s="41">
        <f>(U73*100)/AE73</f>
        <v>2.33331601752194</v>
      </c>
      <c r="AV73" s="41">
        <f>(V73*100)/AE73</f>
        <v>48.8970558322262</v>
      </c>
      <c r="AW73" s="41">
        <f>(W73*100)/AE73</f>
        <v>2.58804620692979</v>
      </c>
      <c r="AX73" s="41">
        <f>(X73*100)/AE73</f>
        <v>0.0258485425615343</v>
      </c>
      <c r="AY73" s="41">
        <f>(Y73*100)/AE73</f>
        <v>22.5142057456366</v>
      </c>
      <c r="AZ73" s="41">
        <f>(Z73*100)/AE73</f>
        <v>0.0771075167937294</v>
      </c>
      <c r="BA73" s="41">
        <f>(AE73*100)/AE73</f>
        <v>100</v>
      </c>
      <c r="BB73" s="10"/>
      <c r="BC73" s="10"/>
    </row>
    <row r="74" ht="13.65" customHeight="1">
      <c r="A74" s="7"/>
      <c r="B74" s="39">
        <v>140</v>
      </c>
      <c r="C74" t="s" s="40">
        <v>77</v>
      </c>
      <c r="D74" s="7"/>
      <c r="E74" s="41">
        <v>4153.68</v>
      </c>
      <c r="F74" s="41">
        <v>9633.299999999999</v>
      </c>
      <c r="G74" s="41">
        <v>7319.12</v>
      </c>
      <c r="H74" s="41">
        <v>8084.45</v>
      </c>
      <c r="I74" s="41">
        <v>0</v>
      </c>
      <c r="J74" s="42">
        <v>26.78</v>
      </c>
      <c r="K74" s="41">
        <v>5736.61</v>
      </c>
      <c r="L74" s="41">
        <v>30.19</v>
      </c>
      <c r="M74" s="42">
        <v>188.78</v>
      </c>
      <c r="N74" s="41">
        <f>SUM(O74)-(P74)</f>
        <v>1073.86</v>
      </c>
      <c r="O74" s="41">
        <v>36246.77</v>
      </c>
      <c r="P74" s="41">
        <f>SUM(E74:M74)</f>
        <v>35172.91</v>
      </c>
      <c r="Q74" s="41">
        <f>SUM(E74:L74)</f>
        <v>34984.13</v>
      </c>
      <c r="R74" s="10"/>
      <c r="S74" s="41">
        <f>E74*0.340619455141526</f>
        <v>1414.824218432250</v>
      </c>
      <c r="T74" s="41">
        <f>F74*0.340619455141526</f>
        <v>3281.289397214860</v>
      </c>
      <c r="U74" s="41">
        <f>G74*0.340619455141526</f>
        <v>2493.034666515450</v>
      </c>
      <c r="V74" s="41">
        <f>H74*0.340619455141526</f>
        <v>2753.720954118910</v>
      </c>
      <c r="W74" s="41">
        <f>I74*0.340619455141526</f>
        <v>0</v>
      </c>
      <c r="X74" s="42">
        <f>J74*0.340619455141526</f>
        <v>9.121789008690071</v>
      </c>
      <c r="Y74" s="41">
        <f>K74*0.340619455141526</f>
        <v>1954.000972559430</v>
      </c>
      <c r="Z74" s="41">
        <f>L74*0.340619455141526</f>
        <v>10.2833013507227</v>
      </c>
      <c r="AA74" s="42">
        <f>M74*0.340619455141526</f>
        <v>64.30214074161729</v>
      </c>
      <c r="AB74" s="41">
        <f>N74*0.340619455141526</f>
        <v>365.777608098279</v>
      </c>
      <c r="AC74" s="42">
        <f>O74*0.340619455141526</f>
        <v>12346.3550480402</v>
      </c>
      <c r="AD74" s="41">
        <f>P74*0.340619455141526</f>
        <v>11980.5774399419</v>
      </c>
      <c r="AE74" s="41">
        <f>SUM(S74:Z74)</f>
        <v>11916.2752992003</v>
      </c>
      <c r="AF74" s="10"/>
      <c r="AG74" s="41">
        <f>(S74*100)/AC74</f>
        <v>11.4594486625981</v>
      </c>
      <c r="AH74" s="41">
        <f>(T74*100)/AC74</f>
        <v>26.5769887910012</v>
      </c>
      <c r="AI74" s="41">
        <f>(U74*100)/AC74</f>
        <v>20.192475081228</v>
      </c>
      <c r="AJ74" s="41">
        <f>(V74*100)/AC74</f>
        <v>22.3039183905214</v>
      </c>
      <c r="AK74" s="41">
        <f>(W74*100)/AC74</f>
        <v>0</v>
      </c>
      <c r="AL74" s="41">
        <f>(X74*100)/AC74</f>
        <v>0.0738824452496044</v>
      </c>
      <c r="AM74" s="41">
        <f>(Y74*100)/AC74</f>
        <v>15.826541233881</v>
      </c>
      <c r="AN74" s="41">
        <f>(Z74*100)/AC74</f>
        <v>0.0832901800629411</v>
      </c>
      <c r="AO74" s="41">
        <f>(AA74*100)/AC74</f>
        <v>0.520818820545942</v>
      </c>
      <c r="AP74" s="41">
        <f>(AB74*100)/AC74</f>
        <v>2.96263639491188</v>
      </c>
      <c r="AQ74" s="41">
        <f>(AC74*100)/AC74</f>
        <v>100</v>
      </c>
      <c r="AR74" s="7"/>
      <c r="AS74" s="41">
        <f>(S74*100)/AE74</f>
        <v>11.8730407187487</v>
      </c>
      <c r="AT74" s="41">
        <f>(T74*100)/AE74</f>
        <v>27.5361999855363</v>
      </c>
      <c r="AU74" s="41">
        <f>(U74*100)/AE74</f>
        <v>20.921257724574</v>
      </c>
      <c r="AV74" s="41">
        <f>(V74*100)/AE74</f>
        <v>23.1089068100307</v>
      </c>
      <c r="AW74" s="41">
        <f>(W74*100)/AE74</f>
        <v>0</v>
      </c>
      <c r="AX74" s="41">
        <f>(X74*100)/AE74</f>
        <v>0.07654899521583081</v>
      </c>
      <c r="AY74" s="41">
        <f>(Y74*100)/AE74</f>
        <v>16.3977494938419</v>
      </c>
      <c r="AZ74" s="41">
        <f>(Z74*100)/AE74</f>
        <v>0.0862962720524996</v>
      </c>
      <c r="BA74" s="41">
        <f>(AE74*100)/AE74</f>
        <v>100</v>
      </c>
      <c r="BB74" s="10"/>
      <c r="BC74" s="10"/>
    </row>
    <row r="75" ht="14.15" customHeight="1">
      <c r="A75" s="7"/>
      <c r="B75" s="8"/>
      <c r="C75" s="8"/>
      <c r="D75" s="7"/>
      <c r="E75" s="7"/>
      <c r="F75" s="7"/>
      <c r="G75" s="7"/>
      <c r="H75" s="7"/>
      <c r="I75" s="7"/>
      <c r="J75" s="10"/>
      <c r="K75" s="7"/>
      <c r="L75" s="7"/>
      <c r="M75" s="10"/>
      <c r="N75" s="41"/>
      <c r="O75" s="7"/>
      <c r="P75" s="41"/>
      <c r="Q75" s="41"/>
      <c r="R75" s="10"/>
      <c r="S75" s="41"/>
      <c r="T75" s="41"/>
      <c r="U75" s="41"/>
      <c r="V75" s="41"/>
      <c r="W75" s="41"/>
      <c r="X75" s="42"/>
      <c r="Y75" s="41"/>
      <c r="Z75" s="41"/>
      <c r="AA75" s="42"/>
      <c r="AB75" s="41"/>
      <c r="AC75" s="42"/>
      <c r="AD75" s="41"/>
      <c r="AE75" s="41"/>
      <c r="AF75" s="10"/>
      <c r="AG75" s="7"/>
      <c r="AH75" s="7"/>
      <c r="AI75" s="7"/>
      <c r="AJ75" s="7"/>
      <c r="AK75" s="7"/>
      <c r="AL75" s="7"/>
      <c r="AM75" s="7"/>
      <c r="AN75" s="7"/>
      <c r="AO75" s="7"/>
      <c r="AP75" s="7"/>
      <c r="AQ75" s="7"/>
      <c r="AR75" s="7"/>
      <c r="AS75" s="7"/>
      <c r="AT75" s="7"/>
      <c r="AU75" s="7"/>
      <c r="AV75" s="7"/>
      <c r="AW75" s="7"/>
      <c r="AX75" s="7"/>
      <c r="AY75" s="7"/>
      <c r="AZ75" s="7"/>
      <c r="BA75" s="7"/>
      <c r="BB75" s="10"/>
      <c r="BC75" s="10"/>
    </row>
    <row r="76" ht="26.25" customHeight="1">
      <c r="A76" s="11"/>
      <c r="B76" t="s" s="35">
        <v>78</v>
      </c>
      <c r="C76" s="36"/>
      <c r="D76" s="37"/>
      <c r="E76" s="7"/>
      <c r="F76" s="7"/>
      <c r="G76" s="7"/>
      <c r="H76" s="7"/>
      <c r="I76" s="7"/>
      <c r="J76" s="10"/>
      <c r="K76" s="7"/>
      <c r="L76" s="7"/>
      <c r="M76" s="10"/>
      <c r="N76" s="41"/>
      <c r="O76" s="7"/>
      <c r="P76" s="41"/>
      <c r="Q76" s="41"/>
      <c r="R76" s="10"/>
      <c r="S76" s="41"/>
      <c r="T76" s="41"/>
      <c r="U76" s="41"/>
      <c r="V76" s="41"/>
      <c r="W76" s="41"/>
      <c r="X76" s="42"/>
      <c r="Y76" s="41"/>
      <c r="Z76" s="41"/>
      <c r="AA76" s="42"/>
      <c r="AB76" s="41"/>
      <c r="AC76" s="42"/>
      <c r="AD76" s="41"/>
      <c r="AE76" s="41"/>
      <c r="AF76" s="10"/>
      <c r="AG76" s="7"/>
      <c r="AH76" s="7"/>
      <c r="AI76" s="7"/>
      <c r="AJ76" s="7"/>
      <c r="AK76" s="7"/>
      <c r="AL76" s="7"/>
      <c r="AM76" s="7"/>
      <c r="AN76" s="7"/>
      <c r="AO76" s="7"/>
      <c r="AP76" s="7"/>
      <c r="AQ76" s="7"/>
      <c r="AR76" s="7"/>
      <c r="AS76" s="7"/>
      <c r="AT76" s="7"/>
      <c r="AU76" s="7"/>
      <c r="AV76" s="7"/>
      <c r="AW76" s="7"/>
      <c r="AX76" s="7"/>
      <c r="AY76" s="7"/>
      <c r="AZ76" s="7"/>
      <c r="BA76" s="7"/>
      <c r="BB76" s="10"/>
      <c r="BC76" s="10"/>
    </row>
    <row r="77" ht="14.15" customHeight="1">
      <c r="A77" s="7"/>
      <c r="B77" s="38"/>
      <c r="C77" s="38"/>
      <c r="D77" s="7"/>
      <c r="E77" s="7"/>
      <c r="F77" s="7"/>
      <c r="G77" s="7"/>
      <c r="H77" s="7"/>
      <c r="I77" s="7"/>
      <c r="J77" s="10"/>
      <c r="K77" s="7"/>
      <c r="L77" s="7"/>
      <c r="M77" s="10"/>
      <c r="N77" s="41"/>
      <c r="O77" s="7"/>
      <c r="P77" s="41"/>
      <c r="Q77" s="41"/>
      <c r="R77" s="10"/>
      <c r="S77" s="41"/>
      <c r="T77" s="41"/>
      <c r="U77" s="41"/>
      <c r="V77" s="41"/>
      <c r="W77" s="41"/>
      <c r="X77" s="42"/>
      <c r="Y77" s="41"/>
      <c r="Z77" s="41"/>
      <c r="AA77" s="42"/>
      <c r="AB77" s="41"/>
      <c r="AC77" s="42"/>
      <c r="AD77" s="41"/>
      <c r="AE77" s="41"/>
      <c r="AF77" s="10"/>
      <c r="AG77" s="7"/>
      <c r="AH77" s="7"/>
      <c r="AI77" s="7"/>
      <c r="AJ77" s="7"/>
      <c r="AK77" s="7"/>
      <c r="AL77" s="7"/>
      <c r="AM77" s="7"/>
      <c r="AN77" s="7"/>
      <c r="AO77" s="7"/>
      <c r="AP77" s="7"/>
      <c r="AQ77" s="7"/>
      <c r="AR77" s="7"/>
      <c r="AS77" s="7"/>
      <c r="AT77" s="7"/>
      <c r="AU77" s="7"/>
      <c r="AV77" s="7"/>
      <c r="AW77" s="7"/>
      <c r="AX77" s="7"/>
      <c r="AY77" s="7"/>
      <c r="AZ77" s="7"/>
      <c r="BA77" s="7"/>
      <c r="BB77" s="10"/>
      <c r="BC77" s="10"/>
    </row>
    <row r="78" ht="13.65" customHeight="1">
      <c r="A78" s="7"/>
      <c r="B78" s="39">
        <v>80</v>
      </c>
      <c r="C78" t="s" s="40">
        <v>79</v>
      </c>
      <c r="D78" s="7"/>
      <c r="E78" s="41">
        <v>5105.21</v>
      </c>
      <c r="F78" s="41">
        <v>5562.1</v>
      </c>
      <c r="G78" s="41">
        <v>2084.67</v>
      </c>
      <c r="H78" s="41">
        <v>11859.02</v>
      </c>
      <c r="I78" s="41">
        <v>843.63</v>
      </c>
      <c r="J78" s="42">
        <v>14.92</v>
      </c>
      <c r="K78" s="41">
        <v>2128.14</v>
      </c>
      <c r="L78" s="41">
        <v>132.14</v>
      </c>
      <c r="M78" s="42">
        <v>186.29</v>
      </c>
      <c r="N78" s="41">
        <f>SUM(O78)-(P78)</f>
        <v>1106.62</v>
      </c>
      <c r="O78" s="41">
        <v>29022.74</v>
      </c>
      <c r="P78" s="41">
        <f>SUM(E78:M78)</f>
        <v>27916.12</v>
      </c>
      <c r="Q78" s="41">
        <f>SUM(E78:L78)</f>
        <v>27729.83</v>
      </c>
      <c r="R78" s="10"/>
      <c r="S78" s="41">
        <f>E78*0.340619455141526</f>
        <v>1738.933848583070</v>
      </c>
      <c r="T78" s="41">
        <f>F78*0.340619455141526</f>
        <v>1894.559471442680</v>
      </c>
      <c r="U78" s="41">
        <f>G78*0.340619455141526</f>
        <v>710.079159549885</v>
      </c>
      <c r="V78" s="41">
        <f>H78*0.340619455141526</f>
        <v>4039.412930912460</v>
      </c>
      <c r="W78" s="41">
        <f>I78*0.340619455141526</f>
        <v>287.356790941046</v>
      </c>
      <c r="X78" s="42">
        <f>J78*0.340619455141526</f>
        <v>5.08204227071157</v>
      </c>
      <c r="Y78" s="41">
        <f>K78*0.340619455141526</f>
        <v>724.8858872648869</v>
      </c>
      <c r="Z78" s="41">
        <f>L78*0.340619455141526</f>
        <v>45.0094548024012</v>
      </c>
      <c r="AA78" s="42">
        <f>M78*0.340619455141526</f>
        <v>63.4539982983149</v>
      </c>
      <c r="AB78" s="41">
        <f>N78*0.340619455141526</f>
        <v>376.936301448715</v>
      </c>
      <c r="AC78" s="42">
        <f>O78*0.340619455141526</f>
        <v>9885.709885514170</v>
      </c>
      <c r="AD78" s="41">
        <f>P78*0.340619455141526</f>
        <v>9508.773584065460</v>
      </c>
      <c r="AE78" s="41">
        <f>SUM(S78:Z78)</f>
        <v>9445.319585767140</v>
      </c>
      <c r="AF78" s="10"/>
      <c r="AG78" s="41">
        <f>(S78*100)/AC78</f>
        <v>17.5903791302958</v>
      </c>
      <c r="AH78" s="41">
        <f>(T78*100)/AC78</f>
        <v>19.1646274610874</v>
      </c>
      <c r="AI78" s="41">
        <f>(U78*100)/AC78</f>
        <v>7.18288486889935</v>
      </c>
      <c r="AJ78" s="41">
        <f>(V78*100)/AC78</f>
        <v>40.8611316505609</v>
      </c>
      <c r="AK78" s="41">
        <f>(W78*100)/AC78</f>
        <v>2.90678964150181</v>
      </c>
      <c r="AL78" s="41">
        <f>(X78*100)/AC78</f>
        <v>0.0514079649268126</v>
      </c>
      <c r="AM78" s="41">
        <f>(Y78*100)/AC78</f>
        <v>7.33266397314657</v>
      </c>
      <c r="AN78" s="41">
        <f>(Z78*100)/AC78</f>
        <v>0.455298155859853</v>
      </c>
      <c r="AO78" s="41">
        <f>(AA78*100)/AC78</f>
        <v>0.641875991033238</v>
      </c>
      <c r="AP78" s="41">
        <f>(AB78*100)/AC78</f>
        <v>3.81294116268829</v>
      </c>
      <c r="AQ78" s="41">
        <f>(AC78*100)/AC78</f>
        <v>100</v>
      </c>
      <c r="AR78" s="7"/>
      <c r="AS78" s="41">
        <f>(S78*100)/AE78</f>
        <v>18.4105347923157</v>
      </c>
      <c r="AT78" s="41">
        <f>(T78*100)/AE78</f>
        <v>20.0581828305474</v>
      </c>
      <c r="AU78" s="41">
        <f>(U78*100)/AE78</f>
        <v>7.51778860526733</v>
      </c>
      <c r="AV78" s="41">
        <f>(V78*100)/AE78</f>
        <v>42.7662917515181</v>
      </c>
      <c r="AW78" s="41">
        <f>(W78*100)/AE78</f>
        <v>3.04231940837719</v>
      </c>
      <c r="AX78" s="41">
        <f>(X78*100)/AE78</f>
        <v>0.0538048736685368</v>
      </c>
      <c r="AY78" s="41">
        <f>(Y78*100)/AE78</f>
        <v>7.67455119631098</v>
      </c>
      <c r="AZ78" s="41">
        <f>(Z78*100)/AE78</f>
        <v>0.476526541994667</v>
      </c>
      <c r="BA78" s="41">
        <f>(AE78*100)/AE78</f>
        <v>100</v>
      </c>
      <c r="BB78" s="10"/>
      <c r="BC78" s="10"/>
    </row>
    <row r="79" ht="13.65" customHeight="1">
      <c r="A79" s="7"/>
      <c r="B79" s="39">
        <v>185</v>
      </c>
      <c r="C79" t="s" s="40">
        <v>80</v>
      </c>
      <c r="D79" s="7"/>
      <c r="E79" s="41">
        <v>1604.47</v>
      </c>
      <c r="F79" s="41">
        <v>5950.27</v>
      </c>
      <c r="G79" s="41">
        <v>890.2</v>
      </c>
      <c r="H79" s="41">
        <v>5684.16</v>
      </c>
      <c r="I79" s="41">
        <v>0</v>
      </c>
      <c r="J79" s="42">
        <v>24.55</v>
      </c>
      <c r="K79" s="41">
        <v>919.13</v>
      </c>
      <c r="L79" s="41">
        <v>22.68</v>
      </c>
      <c r="M79" s="42">
        <v>73.54000000000001</v>
      </c>
      <c r="N79" s="41">
        <f>SUM(O79)-(P79)</f>
        <v>652.6799999999999</v>
      </c>
      <c r="O79" s="41">
        <v>15821.68</v>
      </c>
      <c r="P79" s="41">
        <f>SUM(E79:M79)</f>
        <v>15169</v>
      </c>
      <c r="Q79" s="41">
        <f>SUM(E79:L79)</f>
        <v>15095.46</v>
      </c>
      <c r="R79" s="10"/>
      <c r="S79" s="41">
        <f>E79*0.340619455141526</f>
        <v>546.5136971909239</v>
      </c>
      <c r="T79" s="41">
        <f>F79*0.340619455141526</f>
        <v>2026.777725344970</v>
      </c>
      <c r="U79" s="41">
        <f>G79*0.340619455141526</f>
        <v>303.219438966986</v>
      </c>
      <c r="V79" s="41">
        <f>H79*0.340619455141526</f>
        <v>1936.135482137260</v>
      </c>
      <c r="W79" s="41">
        <f>I79*0.340619455141526</f>
        <v>0</v>
      </c>
      <c r="X79" s="42">
        <f>J79*0.340619455141526</f>
        <v>8.36220762372446</v>
      </c>
      <c r="Y79" s="41">
        <f>K79*0.340619455141526</f>
        <v>313.073559804231</v>
      </c>
      <c r="Z79" s="41">
        <f>L79*0.340619455141526</f>
        <v>7.72524924260981</v>
      </c>
      <c r="AA79" s="42">
        <f>M79*0.340619455141526</f>
        <v>25.0491547311078</v>
      </c>
      <c r="AB79" s="41">
        <f>N79*0.340619455141526</f>
        <v>222.315505981771</v>
      </c>
      <c r="AC79" s="42">
        <f>O79*0.340619455141526</f>
        <v>5389.172021023580</v>
      </c>
      <c r="AD79" s="41">
        <f>P79*0.340619455141526</f>
        <v>5166.856515041810</v>
      </c>
      <c r="AE79" s="41">
        <f>SUM(S79:Z79)</f>
        <v>5141.807360310710</v>
      </c>
      <c r="AF79" s="10"/>
      <c r="AG79" s="41">
        <f>(S79*100)/AC79</f>
        <v>10.1409584822851</v>
      </c>
      <c r="AH79" s="41">
        <f>(T79*100)/AC79</f>
        <v>37.608332364199</v>
      </c>
      <c r="AI79" s="41">
        <f>(U79*100)/AC79</f>
        <v>5.6264568617239</v>
      </c>
      <c r="AJ79" s="41">
        <f>(V79*100)/AC79</f>
        <v>35.9263997249345</v>
      </c>
      <c r="AK79" s="41">
        <f>(W79*100)/AC79</f>
        <v>0</v>
      </c>
      <c r="AL79" s="41">
        <f>(X79*100)/AC79</f>
        <v>0.155166834369043</v>
      </c>
      <c r="AM79" s="41">
        <f>(Y79*100)/AC79</f>
        <v>5.80930722906797</v>
      </c>
      <c r="AN79" s="41">
        <f>(Z79*100)/AC79</f>
        <v>0.143347609103458</v>
      </c>
      <c r="AO79" s="41">
        <f>(AA79*100)/AC79</f>
        <v>0.464805254562094</v>
      </c>
      <c r="AP79" s="41">
        <f>(AB79*100)/AC79</f>
        <v>4.12522563975507</v>
      </c>
      <c r="AQ79" s="41">
        <f>(AC79*100)/AC79</f>
        <v>100</v>
      </c>
      <c r="AR79" s="7"/>
      <c r="AS79" s="41">
        <f>(S79*100)/AE79</f>
        <v>10.6288248254773</v>
      </c>
      <c r="AT79" s="41">
        <f>(T79*100)/AE79</f>
        <v>39.4176129776767</v>
      </c>
      <c r="AU79" s="41">
        <f>(U79*100)/AE79</f>
        <v>5.897137284985</v>
      </c>
      <c r="AV79" s="41">
        <f>(V79*100)/AE79</f>
        <v>37.6547650750623</v>
      </c>
      <c r="AW79" s="41">
        <f>(W79*100)/AE79</f>
        <v>0</v>
      </c>
      <c r="AX79" s="41">
        <f>(X79*100)/AE79</f>
        <v>0.162631678663651</v>
      </c>
      <c r="AY79" s="41">
        <f>(Y79*100)/AE79</f>
        <v>6.08878430998458</v>
      </c>
      <c r="AZ79" s="41">
        <f>(Z79*100)/AE79</f>
        <v>0.150243848150371</v>
      </c>
      <c r="BA79" s="41">
        <f>(AE79*100)/AE79</f>
        <v>100</v>
      </c>
      <c r="BB79" s="10"/>
      <c r="BC79" s="10"/>
    </row>
    <row r="80" ht="14.15" customHeight="1">
      <c r="A80" s="7"/>
      <c r="B80" s="8"/>
      <c r="C80" s="8"/>
      <c r="D80" s="7"/>
      <c r="E80" s="7"/>
      <c r="F80" s="7"/>
      <c r="G80" s="7"/>
      <c r="H80" s="7"/>
      <c r="I80" s="7"/>
      <c r="J80" s="10"/>
      <c r="K80" s="7"/>
      <c r="L80" s="7"/>
      <c r="M80" s="10"/>
      <c r="N80" s="41"/>
      <c r="O80" s="7"/>
      <c r="P80" s="41"/>
      <c r="Q80" s="41"/>
      <c r="R80" s="10"/>
      <c r="S80" s="41"/>
      <c r="T80" s="41"/>
      <c r="U80" s="41"/>
      <c r="V80" s="41"/>
      <c r="W80" s="41"/>
      <c r="X80" s="42"/>
      <c r="Y80" s="41"/>
      <c r="Z80" s="41"/>
      <c r="AA80" s="42"/>
      <c r="AB80" s="41"/>
      <c r="AC80" s="42"/>
      <c r="AD80" s="41"/>
      <c r="AE80" s="41"/>
      <c r="AF80" s="10"/>
      <c r="AG80" s="7"/>
      <c r="AH80" s="7"/>
      <c r="AI80" s="7"/>
      <c r="AJ80" s="7"/>
      <c r="AK80" s="7"/>
      <c r="AL80" s="7"/>
      <c r="AM80" s="7"/>
      <c r="AN80" s="7"/>
      <c r="AO80" s="7"/>
      <c r="AP80" s="7"/>
      <c r="AQ80" s="7"/>
      <c r="AR80" s="7"/>
      <c r="AS80" s="7"/>
      <c r="AT80" s="7"/>
      <c r="AU80" s="7"/>
      <c r="AV80" s="7"/>
      <c r="AW80" s="7"/>
      <c r="AX80" s="7"/>
      <c r="AY80" s="7"/>
      <c r="AZ80" s="7"/>
      <c r="BA80" s="7"/>
      <c r="BB80" s="10"/>
      <c r="BC80" s="10"/>
    </row>
    <row r="81" ht="14.65" customHeight="1">
      <c r="A81" s="11"/>
      <c r="B81" t="s" s="35">
        <v>81</v>
      </c>
      <c r="C81" s="36"/>
      <c r="D81" s="37"/>
      <c r="E81" s="7"/>
      <c r="F81" s="7"/>
      <c r="G81" s="7"/>
      <c r="H81" s="7"/>
      <c r="I81" s="7"/>
      <c r="J81" s="10"/>
      <c r="K81" s="7"/>
      <c r="L81" s="7"/>
      <c r="M81" s="10"/>
      <c r="N81" s="41"/>
      <c r="O81" s="7"/>
      <c r="P81" s="41"/>
      <c r="Q81" s="41"/>
      <c r="R81" s="10"/>
      <c r="S81" s="41"/>
      <c r="T81" s="41"/>
      <c r="U81" s="41"/>
      <c r="V81" s="41"/>
      <c r="W81" s="41"/>
      <c r="X81" s="42"/>
      <c r="Y81" s="41"/>
      <c r="Z81" s="41"/>
      <c r="AA81" s="42"/>
      <c r="AB81" s="41"/>
      <c r="AC81" s="42"/>
      <c r="AD81" s="41"/>
      <c r="AE81" s="41"/>
      <c r="AF81" s="10"/>
      <c r="AG81" s="7"/>
      <c r="AH81" s="7"/>
      <c r="AI81" s="7"/>
      <c r="AJ81" s="7"/>
      <c r="AK81" s="7"/>
      <c r="AL81" s="7"/>
      <c r="AM81" s="7"/>
      <c r="AN81" s="7"/>
      <c r="AO81" s="7"/>
      <c r="AP81" s="7"/>
      <c r="AQ81" s="7"/>
      <c r="AR81" s="7"/>
      <c r="AS81" s="7"/>
      <c r="AT81" s="7"/>
      <c r="AU81" s="7"/>
      <c r="AV81" s="7"/>
      <c r="AW81" s="7"/>
      <c r="AX81" s="7"/>
      <c r="AY81" s="7"/>
      <c r="AZ81" s="7"/>
      <c r="BA81" s="7"/>
      <c r="BB81" s="10"/>
      <c r="BC81" s="10"/>
    </row>
    <row r="82" ht="14.15" customHeight="1">
      <c r="A82" s="7"/>
      <c r="B82" s="38"/>
      <c r="C82" s="38"/>
      <c r="D82" s="7"/>
      <c r="E82" s="7"/>
      <c r="F82" s="7"/>
      <c r="G82" s="7"/>
      <c r="H82" s="7"/>
      <c r="I82" s="7"/>
      <c r="J82" s="10"/>
      <c r="K82" s="7"/>
      <c r="L82" s="7"/>
      <c r="M82" s="10"/>
      <c r="N82" s="41"/>
      <c r="O82" s="7"/>
      <c r="P82" s="41"/>
      <c r="Q82" s="41"/>
      <c r="R82" s="10"/>
      <c r="S82" s="41"/>
      <c r="T82" s="41"/>
      <c r="U82" s="41"/>
      <c r="V82" s="41"/>
      <c r="W82" s="41"/>
      <c r="X82" s="42"/>
      <c r="Y82" s="41"/>
      <c r="Z82" s="41"/>
      <c r="AA82" s="42"/>
      <c r="AB82" s="41"/>
      <c r="AC82" s="42"/>
      <c r="AD82" s="41"/>
      <c r="AE82" s="41"/>
      <c r="AF82" s="10"/>
      <c r="AG82" s="7"/>
      <c r="AH82" s="7"/>
      <c r="AI82" s="7"/>
      <c r="AJ82" s="7"/>
      <c r="AK82" s="7"/>
      <c r="AL82" s="7"/>
      <c r="AM82" s="7"/>
      <c r="AN82" s="7"/>
      <c r="AO82" s="7"/>
      <c r="AP82" s="7"/>
      <c r="AQ82" s="7"/>
      <c r="AR82" s="7"/>
      <c r="AS82" s="7"/>
      <c r="AT82" s="7"/>
      <c r="AU82" s="7"/>
      <c r="AV82" s="7"/>
      <c r="AW82" s="7"/>
      <c r="AX82" s="7"/>
      <c r="AY82" s="7"/>
      <c r="AZ82" s="7"/>
      <c r="BA82" s="7"/>
      <c r="BB82" s="10"/>
      <c r="BC82" s="10"/>
    </row>
    <row r="83" ht="13.65" customHeight="1">
      <c r="A83" s="7"/>
      <c r="B83" s="39">
        <v>53</v>
      </c>
      <c r="C83" t="s" s="40">
        <v>82</v>
      </c>
      <c r="D83" s="7"/>
      <c r="E83" s="41">
        <v>5168.59</v>
      </c>
      <c r="F83" s="41">
        <v>1838.01</v>
      </c>
      <c r="G83" s="41">
        <v>4135.74</v>
      </c>
      <c r="H83" s="41">
        <v>1949.06</v>
      </c>
      <c r="I83" s="41">
        <v>1.18</v>
      </c>
      <c r="J83" s="42">
        <v>454.76</v>
      </c>
      <c r="K83" s="41">
        <v>303.2</v>
      </c>
      <c r="L83" s="41">
        <v>170.03</v>
      </c>
      <c r="M83" s="42">
        <v>119.65</v>
      </c>
      <c r="N83" s="41">
        <f>SUM(O83)-(P83)</f>
        <v>795.49</v>
      </c>
      <c r="O83" s="41">
        <v>14935.71</v>
      </c>
      <c r="P83" s="41">
        <f>SUM(E83:M83)</f>
        <v>14140.22</v>
      </c>
      <c r="Q83" s="41">
        <f>SUM(E83:L83)</f>
        <v>14020.57</v>
      </c>
      <c r="R83" s="10"/>
      <c r="S83" s="41">
        <f>E83*0.340619455141526</f>
        <v>1760.522309649940</v>
      </c>
      <c r="T83" s="41">
        <f>F83*0.340619455141526</f>
        <v>626.0619647446759</v>
      </c>
      <c r="U83" s="41">
        <f>G83*0.340619455141526</f>
        <v>1408.713505407010</v>
      </c>
      <c r="V83" s="41">
        <f>H83*0.340619455141526</f>
        <v>663.887755238143</v>
      </c>
      <c r="W83" s="41">
        <f>I83*0.340619455141526</f>
        <v>0.401930957067001</v>
      </c>
      <c r="X83" s="42">
        <f>J83*0.340619455141526</f>
        <v>154.900103420160</v>
      </c>
      <c r="Y83" s="41">
        <f>K83*0.340619455141526</f>
        <v>103.275818798911</v>
      </c>
      <c r="Z83" s="41">
        <f>L83*0.340619455141526</f>
        <v>57.9155259577137</v>
      </c>
      <c r="AA83" s="42">
        <f>M83*0.340619455141526</f>
        <v>40.7551178076836</v>
      </c>
      <c r="AB83" s="41">
        <f>N83*0.340619455141526</f>
        <v>270.959370370532</v>
      </c>
      <c r="AC83" s="42">
        <f>O83*0.340619455141526</f>
        <v>5087.393402351840</v>
      </c>
      <c r="AD83" s="41">
        <f>P83*0.340619455141526</f>
        <v>4816.434031981310</v>
      </c>
      <c r="AE83" s="41">
        <f>SUM(S83:Z83)</f>
        <v>4775.678914173620</v>
      </c>
      <c r="AF83" s="10"/>
      <c r="AG83" s="41">
        <f>(S83*100)/AC83</f>
        <v>34.6055862091591</v>
      </c>
      <c r="AH83" s="41">
        <f>(T83*100)/AC83</f>
        <v>12.3061441337573</v>
      </c>
      <c r="AI83" s="41">
        <f>(U83*100)/AC83</f>
        <v>27.6902805424047</v>
      </c>
      <c r="AJ83" s="41">
        <f>(V83*100)/AC83</f>
        <v>13.0496641940691</v>
      </c>
      <c r="AK83" s="41">
        <f>(W83*100)/AC83</f>
        <v>0.00790052833109374</v>
      </c>
      <c r="AL83" s="41">
        <f>(X83*100)/AC83</f>
        <v>3.04478327444761</v>
      </c>
      <c r="AM83" s="41">
        <f>(Y83*100)/AC83</f>
        <v>2.03003405931155</v>
      </c>
      <c r="AN83" s="41">
        <f>(Z83*100)/AC83</f>
        <v>1.13841256960667</v>
      </c>
      <c r="AO83" s="41">
        <f>(AA83*100)/AC83</f>
        <v>0.80110018204692</v>
      </c>
      <c r="AP83" s="41">
        <f>(AB83*100)/AC83</f>
        <v>5.32609430686589</v>
      </c>
      <c r="AQ83" s="41">
        <f>(AC83*100)/AC83</f>
        <v>100</v>
      </c>
      <c r="AR83" s="7"/>
      <c r="AS83" s="41">
        <f>(S83*100)/AE83</f>
        <v>36.864335758104</v>
      </c>
      <c r="AT83" s="41">
        <f>(T83*100)/AE83</f>
        <v>13.1093814302842</v>
      </c>
      <c r="AU83" s="41">
        <f>(U83*100)/AE83</f>
        <v>29.4976595102766</v>
      </c>
      <c r="AV83" s="41">
        <f>(V83*100)/AE83</f>
        <v>13.9014319674593</v>
      </c>
      <c r="AW83" s="41">
        <f>(W83*100)/AE83</f>
        <v>0.008416205617888591</v>
      </c>
      <c r="AX83" s="41">
        <f>(X83*100)/AE83</f>
        <v>3.24352005660254</v>
      </c>
      <c r="AY83" s="41">
        <f>(Y83*100)/AE83</f>
        <v>2.16253690113884</v>
      </c>
      <c r="AZ83" s="41">
        <f>(Z83*100)/AE83</f>
        <v>1.21271817051661</v>
      </c>
      <c r="BA83" s="41">
        <f>(AE83*100)/AE83</f>
        <v>100</v>
      </c>
      <c r="BB83" s="10"/>
      <c r="BC83" s="10"/>
    </row>
    <row r="84" ht="13.65" customHeight="1">
      <c r="A84" s="7"/>
      <c r="B84" s="39">
        <v>77</v>
      </c>
      <c r="C84" t="s" s="40">
        <v>83</v>
      </c>
      <c r="D84" s="7"/>
      <c r="E84" s="41">
        <v>10238.61</v>
      </c>
      <c r="F84" s="41">
        <v>1492.7</v>
      </c>
      <c r="G84" s="41">
        <v>2205.15</v>
      </c>
      <c r="H84" s="41">
        <v>1233.19</v>
      </c>
      <c r="I84" s="41">
        <v>0</v>
      </c>
      <c r="J84" s="42">
        <v>29.2</v>
      </c>
      <c r="K84" s="41">
        <v>1662.98</v>
      </c>
      <c r="L84" s="41">
        <v>144.04</v>
      </c>
      <c r="M84" s="42">
        <v>260.62</v>
      </c>
      <c r="N84" s="41">
        <f>SUM(O84)-(P84)</f>
        <v>896.09</v>
      </c>
      <c r="O84" s="41">
        <v>18162.58</v>
      </c>
      <c r="P84" s="41">
        <f>SUM(E84:M84)</f>
        <v>17266.49</v>
      </c>
      <c r="Q84" s="41">
        <f>SUM(E84:L84)</f>
        <v>17005.87</v>
      </c>
      <c r="R84" s="10"/>
      <c r="S84" s="41">
        <f>E84*0.340619455141526</f>
        <v>3487.469759606580</v>
      </c>
      <c r="T84" s="41">
        <f>F84*0.340619455141526</f>
        <v>508.442660689756</v>
      </c>
      <c r="U84" s="41">
        <f>G84*0.340619455141526</f>
        <v>751.116991505336</v>
      </c>
      <c r="V84" s="41">
        <f>H84*0.340619455141526</f>
        <v>420.048505885978</v>
      </c>
      <c r="W84" s="41">
        <f>I84*0.340619455141526</f>
        <v>0</v>
      </c>
      <c r="X84" s="42">
        <f>J84*0.340619455141526</f>
        <v>9.946088090132561</v>
      </c>
      <c r="Y84" s="41">
        <f>K84*0.340619455141526</f>
        <v>566.443341511255</v>
      </c>
      <c r="Z84" s="41">
        <f>L84*0.340619455141526</f>
        <v>49.0628263185854</v>
      </c>
      <c r="AA84" s="42">
        <f>M84*0.340619455141526</f>
        <v>88.7722423989845</v>
      </c>
      <c r="AB84" s="41">
        <f>N84*0.340619455141526</f>
        <v>305.225687557770</v>
      </c>
      <c r="AC84" s="42">
        <f>O84*0.340619455141526</f>
        <v>6186.528103564380</v>
      </c>
      <c r="AD84" s="41">
        <f>P84*0.340619455141526</f>
        <v>5881.302416006610</v>
      </c>
      <c r="AE84" s="41">
        <f>SUM(S84:Z84)</f>
        <v>5792.530173607620</v>
      </c>
      <c r="AF84" s="10"/>
      <c r="AG84" s="41">
        <f>(S84*100)/AC84</f>
        <v>56.3720022155443</v>
      </c>
      <c r="AH84" s="41">
        <f>(T84*100)/AC84</f>
        <v>8.218546043568701</v>
      </c>
      <c r="AI84" s="41">
        <f>(U84*100)/AC84</f>
        <v>12.1411715736421</v>
      </c>
      <c r="AJ84" s="41">
        <f>(V84*100)/AC84</f>
        <v>6.78972921247971</v>
      </c>
      <c r="AK84" s="41">
        <f>(W84*100)/AC84</f>
        <v>0</v>
      </c>
      <c r="AL84" s="41">
        <f>(X84*100)/AC84</f>
        <v>0.160770110854295</v>
      </c>
      <c r="AM84" s="41">
        <f>(Y84*100)/AC84</f>
        <v>9.15607804618066</v>
      </c>
      <c r="AN84" s="41">
        <f>(Z84*100)/AC84</f>
        <v>0.793059135871665</v>
      </c>
      <c r="AO84" s="41">
        <f>(AA84*100)/AC84</f>
        <v>1.43492829763172</v>
      </c>
      <c r="AP84" s="41">
        <f>(AB84*100)/AC84</f>
        <v>4.93371536422689</v>
      </c>
      <c r="AQ84" s="41">
        <f>(AC84*100)/AC84</f>
        <v>100</v>
      </c>
      <c r="AR84" s="7"/>
      <c r="AS84" s="41">
        <f>(S84*100)/AE84</f>
        <v>60.2063287558943</v>
      </c>
      <c r="AT84" s="41">
        <f>(T84*100)/AE84</f>
        <v>8.777557396357849</v>
      </c>
      <c r="AU84" s="41">
        <f>(U84*100)/AE84</f>
        <v>12.966993161773</v>
      </c>
      <c r="AV84" s="41">
        <f>(V84*100)/AE84</f>
        <v>7.25155490427717</v>
      </c>
      <c r="AW84" s="41">
        <f>(W84*100)/AE84</f>
        <v>0</v>
      </c>
      <c r="AX84" s="41">
        <f>(X84*100)/AE84</f>
        <v>0.171705417011891</v>
      </c>
      <c r="AY84" s="41">
        <f>(Y84*100)/AE84</f>
        <v>9.778858711727191</v>
      </c>
      <c r="AZ84" s="41">
        <f>(Z84*100)/AE84</f>
        <v>0.847001652958655</v>
      </c>
      <c r="BA84" s="41">
        <f>(AE84*100)/AE84</f>
        <v>100</v>
      </c>
      <c r="BB84" s="10"/>
      <c r="BC84" s="10"/>
    </row>
    <row r="85" ht="13.65" customHeight="1">
      <c r="A85" s="7"/>
      <c r="B85" s="39">
        <v>85</v>
      </c>
      <c r="C85" t="s" s="40">
        <v>84</v>
      </c>
      <c r="D85" s="7"/>
      <c r="E85" s="41">
        <v>4092.87</v>
      </c>
      <c r="F85" s="41">
        <v>974.28</v>
      </c>
      <c r="G85" s="41">
        <v>3938.72</v>
      </c>
      <c r="H85" s="41">
        <v>5586.16</v>
      </c>
      <c r="I85" s="41">
        <v>0</v>
      </c>
      <c r="J85" s="42">
        <v>1045.91</v>
      </c>
      <c r="K85" s="41">
        <v>234.06</v>
      </c>
      <c r="L85" s="41">
        <v>1553.98</v>
      </c>
      <c r="M85" s="42">
        <v>158.16</v>
      </c>
      <c r="N85" s="41">
        <f>SUM(O85)-(P85)</f>
        <v>572.7</v>
      </c>
      <c r="O85" s="41">
        <v>18156.84</v>
      </c>
      <c r="P85" s="41">
        <f>SUM(E85:M85)</f>
        <v>17584.14</v>
      </c>
      <c r="Q85" s="41">
        <f>SUM(E85:L85)</f>
        <v>17425.98</v>
      </c>
      <c r="R85" s="10"/>
      <c r="S85" s="41">
        <f>E85*0.340619455141526</f>
        <v>1394.1111493651</v>
      </c>
      <c r="T85" s="41">
        <f>F85*0.340619455141526</f>
        <v>331.858722755286</v>
      </c>
      <c r="U85" s="41">
        <f>G85*0.340619455141526</f>
        <v>1341.604660355030</v>
      </c>
      <c r="V85" s="41">
        <f>H85*0.340619455141526</f>
        <v>1902.754775533390</v>
      </c>
      <c r="W85" s="41">
        <f>I85*0.340619455141526</f>
        <v>0</v>
      </c>
      <c r="X85" s="42">
        <f>J85*0.340619455141526</f>
        <v>356.257294327073</v>
      </c>
      <c r="Y85" s="41">
        <f>K85*0.340619455141526</f>
        <v>79.7253896704256</v>
      </c>
      <c r="Z85" s="41">
        <f>L85*0.340619455141526</f>
        <v>529.315820900829</v>
      </c>
      <c r="AA85" s="42">
        <f>M85*0.340619455141526</f>
        <v>53.8723730251837</v>
      </c>
      <c r="AB85" s="41">
        <f>N85*0.340619455141526</f>
        <v>195.072761959552</v>
      </c>
      <c r="AC85" s="42">
        <f>O85*0.340619455141526</f>
        <v>6184.572947891860</v>
      </c>
      <c r="AD85" s="41">
        <f>P85*0.340619455141526</f>
        <v>5989.500185932310</v>
      </c>
      <c r="AE85" s="41">
        <f>SUM(S85:Z85)</f>
        <v>5935.627812907130</v>
      </c>
      <c r="AF85" s="10"/>
      <c r="AG85" s="41">
        <f>(S85*100)/AC85</f>
        <v>22.5417528600792</v>
      </c>
      <c r="AH85" s="41">
        <f>(T85*100)/AC85</f>
        <v>5.36591168947901</v>
      </c>
      <c r="AI85" s="41">
        <f>(U85*100)/AC85</f>
        <v>21.6927615157704</v>
      </c>
      <c r="AJ85" s="41">
        <f>(V85*100)/AC85</f>
        <v>30.7661465321059</v>
      </c>
      <c r="AK85" s="41">
        <f>(W85*100)/AC85</f>
        <v>0</v>
      </c>
      <c r="AL85" s="41">
        <f>(X85*100)/AC85</f>
        <v>5.76041866315945</v>
      </c>
      <c r="AM85" s="41">
        <f>(Y85*100)/AC85</f>
        <v>1.28910096690834</v>
      </c>
      <c r="AN85" s="41">
        <f>(Z85*100)/AC85</f>
        <v>8.55864787044443</v>
      </c>
      <c r="AO85" s="41">
        <f>(AA85*100)/AC85</f>
        <v>0.871076685150059</v>
      </c>
      <c r="AP85" s="41">
        <f>(AB85*100)/AC85</f>
        <v>3.15418321690339</v>
      </c>
      <c r="AQ85" s="41">
        <f>(AC85*100)/AC85</f>
        <v>100</v>
      </c>
      <c r="AR85" s="7"/>
      <c r="AS85" s="41">
        <f>(S85*100)/AE85</f>
        <v>23.4871726009097</v>
      </c>
      <c r="AT85" s="41">
        <f>(T85*100)/AE85</f>
        <v>5.59096245950013</v>
      </c>
      <c r="AU85" s="41">
        <f>(U85*100)/AE85</f>
        <v>22.602573858113</v>
      </c>
      <c r="AV85" s="41">
        <f>(V85*100)/AE85</f>
        <v>32.0565041392221</v>
      </c>
      <c r="AW85" s="41">
        <f>(W85*100)/AE85</f>
        <v>0</v>
      </c>
      <c r="AX85" s="41">
        <f>(X85*100)/AE85</f>
        <v>6.00201538163133</v>
      </c>
      <c r="AY85" s="41">
        <f>(Y85*100)/AE85</f>
        <v>1.34316692662335</v>
      </c>
      <c r="AZ85" s="41">
        <f>(Z85*100)/AE85</f>
        <v>8.917604634000501</v>
      </c>
      <c r="BA85" s="41">
        <f>(AE85*100)/AE85</f>
        <v>100</v>
      </c>
      <c r="BB85" s="10"/>
      <c r="BC85" s="10"/>
    </row>
    <row r="86" ht="13.65" customHeight="1">
      <c r="A86" s="7"/>
      <c r="B86" s="7"/>
      <c r="C86" s="7"/>
      <c r="D86" s="7"/>
      <c r="E86" s="7"/>
      <c r="F86" s="7"/>
      <c r="G86" s="7"/>
      <c r="H86" s="7"/>
      <c r="I86" s="7"/>
      <c r="J86" s="10"/>
      <c r="K86" s="7"/>
      <c r="L86" s="7"/>
      <c r="M86" s="10"/>
      <c r="N86" s="41"/>
      <c r="O86" s="7"/>
      <c r="P86" s="41"/>
      <c r="Q86" s="41"/>
      <c r="R86" s="10"/>
      <c r="S86" s="41"/>
      <c r="T86" s="41"/>
      <c r="U86" s="41"/>
      <c r="V86" s="41"/>
      <c r="W86" s="41"/>
      <c r="X86" s="42"/>
      <c r="Y86" s="41"/>
      <c r="Z86" s="41"/>
      <c r="AA86" s="42"/>
      <c r="AB86" s="41"/>
      <c r="AC86" s="42"/>
      <c r="AD86" s="41"/>
      <c r="AE86" s="41"/>
      <c r="AF86" s="10"/>
      <c r="AG86" s="7"/>
      <c r="AH86" s="7"/>
      <c r="AI86" s="7"/>
      <c r="AJ86" s="7"/>
      <c r="AK86" s="7"/>
      <c r="AL86" s="7"/>
      <c r="AM86" s="7"/>
      <c r="AN86" s="7"/>
      <c r="AO86" s="7"/>
      <c r="AP86" s="7"/>
      <c r="AQ86" s="7"/>
      <c r="AR86" s="7"/>
      <c r="AS86" s="7"/>
      <c r="AT86" s="7"/>
      <c r="AU86" s="7"/>
      <c r="AV86" s="7"/>
      <c r="AW86" s="7"/>
      <c r="AX86" s="7"/>
      <c r="AY86" s="7"/>
      <c r="AZ86" s="7"/>
      <c r="BA86" s="7"/>
      <c r="BB86" s="10"/>
      <c r="BC86" s="10"/>
    </row>
    <row r="87" ht="13.65" customHeight="1">
      <c r="A87" s="7"/>
      <c r="B87" s="7"/>
      <c r="C87" s="7"/>
      <c r="D87" s="7"/>
      <c r="E87" s="7"/>
      <c r="F87" s="7"/>
      <c r="G87" s="7"/>
      <c r="H87" s="7"/>
      <c r="I87" s="7"/>
      <c r="J87" s="10"/>
      <c r="K87" s="7"/>
      <c r="L87" s="7"/>
      <c r="M87" s="10"/>
      <c r="N87" s="41"/>
      <c r="O87" s="7"/>
      <c r="P87" s="41"/>
      <c r="Q87" s="41"/>
      <c r="R87" s="10"/>
      <c r="S87" s="41"/>
      <c r="T87" s="41"/>
      <c r="U87" s="41"/>
      <c r="V87" s="41"/>
      <c r="W87" s="41"/>
      <c r="X87" s="42"/>
      <c r="Y87" s="41"/>
      <c r="Z87" s="41"/>
      <c r="AA87" s="42"/>
      <c r="AB87" s="41"/>
      <c r="AC87" s="42"/>
      <c r="AD87" s="41"/>
      <c r="AE87" s="41"/>
      <c r="AF87" s="10"/>
      <c r="AG87" s="7"/>
      <c r="AH87" s="7"/>
      <c r="AI87" s="7"/>
      <c r="AJ87" s="7"/>
      <c r="AK87" s="7"/>
      <c r="AL87" s="7"/>
      <c r="AM87" s="7"/>
      <c r="AN87" s="7"/>
      <c r="AO87" s="7"/>
      <c r="AP87" s="7"/>
      <c r="AQ87" s="7"/>
      <c r="AR87" s="7"/>
      <c r="AS87" s="7"/>
      <c r="AT87" s="7"/>
      <c r="AU87" s="7"/>
      <c r="AV87" s="7"/>
      <c r="AW87" s="7"/>
      <c r="AX87" s="7"/>
      <c r="AY87" s="7"/>
      <c r="AZ87" s="7"/>
      <c r="BA87" s="7"/>
      <c r="BB87" s="10"/>
      <c r="BC87" s="10"/>
    </row>
    <row r="88" ht="13.65" customHeight="1">
      <c r="A88" s="7"/>
      <c r="B88" t="s" s="30">
        <v>85</v>
      </c>
      <c r="C88" s="7"/>
      <c r="D88" s="7"/>
      <c r="E88" s="7"/>
      <c r="F88" s="7"/>
      <c r="G88" s="7"/>
      <c r="H88" s="7"/>
      <c r="I88" s="7"/>
      <c r="J88" s="10"/>
      <c r="K88" s="7"/>
      <c r="L88" s="7"/>
      <c r="M88" s="10"/>
      <c r="N88" s="41"/>
      <c r="O88" s="7"/>
      <c r="P88" s="41"/>
      <c r="Q88" s="41"/>
      <c r="R88" s="10"/>
      <c r="S88" s="41"/>
      <c r="T88" s="41"/>
      <c r="U88" s="41"/>
      <c r="V88" s="41"/>
      <c r="W88" s="41"/>
      <c r="X88" s="42"/>
      <c r="Y88" s="41"/>
      <c r="Z88" s="41"/>
      <c r="AA88" s="42"/>
      <c r="AB88" s="41"/>
      <c r="AC88" s="42"/>
      <c r="AD88" s="41"/>
      <c r="AE88" s="41"/>
      <c r="AF88" s="10"/>
      <c r="AG88" s="7"/>
      <c r="AH88" s="7"/>
      <c r="AI88" s="7"/>
      <c r="AJ88" s="7"/>
      <c r="AK88" s="7"/>
      <c r="AL88" s="7"/>
      <c r="AM88" s="7"/>
      <c r="AN88" s="7"/>
      <c r="AO88" s="7"/>
      <c r="AP88" s="7"/>
      <c r="AQ88" s="7"/>
      <c r="AR88" s="7"/>
      <c r="AS88" s="7"/>
      <c r="AT88" s="7"/>
      <c r="AU88" s="7"/>
      <c r="AV88" s="7"/>
      <c r="AW88" s="7"/>
      <c r="AX88" s="7"/>
      <c r="AY88" s="7"/>
      <c r="AZ88" s="7"/>
      <c r="BA88" s="7"/>
      <c r="BB88" s="10"/>
      <c r="BC88" s="10"/>
    </row>
    <row r="89" ht="14.15" customHeight="1">
      <c r="A89" s="7"/>
      <c r="B89" s="8"/>
      <c r="C89" s="8"/>
      <c r="D89" s="7"/>
      <c r="E89" s="7"/>
      <c r="F89" s="7"/>
      <c r="G89" s="7"/>
      <c r="H89" s="7"/>
      <c r="I89" s="7"/>
      <c r="J89" s="10"/>
      <c r="K89" s="7"/>
      <c r="L89" s="7"/>
      <c r="M89" s="10"/>
      <c r="N89" s="41"/>
      <c r="O89" s="7"/>
      <c r="P89" s="41"/>
      <c r="Q89" s="41"/>
      <c r="R89" s="10"/>
      <c r="S89" s="41"/>
      <c r="T89" s="41"/>
      <c r="U89" s="41"/>
      <c r="V89" s="41"/>
      <c r="W89" s="41"/>
      <c r="X89" s="42"/>
      <c r="Y89" s="41"/>
      <c r="Z89" s="41"/>
      <c r="AA89" s="42"/>
      <c r="AB89" s="41"/>
      <c r="AC89" s="42"/>
      <c r="AD89" s="41"/>
      <c r="AE89" s="41"/>
      <c r="AF89" s="10"/>
      <c r="AG89" s="7"/>
      <c r="AH89" s="7"/>
      <c r="AI89" s="7"/>
      <c r="AJ89" s="7"/>
      <c r="AK89" s="7"/>
      <c r="AL89" s="7"/>
      <c r="AM89" s="7"/>
      <c r="AN89" s="7"/>
      <c r="AO89" s="7"/>
      <c r="AP89" s="7"/>
      <c r="AQ89" s="7"/>
      <c r="AR89" s="7"/>
      <c r="AS89" s="7"/>
      <c r="AT89" s="7"/>
      <c r="AU89" s="7"/>
      <c r="AV89" s="7"/>
      <c r="AW89" s="7"/>
      <c r="AX89" s="7"/>
      <c r="AY89" s="7"/>
      <c r="AZ89" s="7"/>
      <c r="BA89" s="7"/>
      <c r="BB89" s="10"/>
      <c r="BC89" s="10"/>
    </row>
    <row r="90" ht="14.65" customHeight="1">
      <c r="A90" s="11"/>
      <c r="B90" t="s" s="35">
        <v>86</v>
      </c>
      <c r="C90" s="36"/>
      <c r="D90" s="37"/>
      <c r="E90" s="7"/>
      <c r="F90" s="7"/>
      <c r="G90" s="7"/>
      <c r="H90" s="7"/>
      <c r="I90" s="7"/>
      <c r="J90" s="10"/>
      <c r="K90" s="7"/>
      <c r="L90" s="7"/>
      <c r="M90" s="10"/>
      <c r="N90" s="41"/>
      <c r="O90" s="7"/>
      <c r="P90" s="41"/>
      <c r="Q90" s="41"/>
      <c r="R90" s="10"/>
      <c r="S90" s="41"/>
      <c r="T90" s="41"/>
      <c r="U90" s="41"/>
      <c r="V90" s="41"/>
      <c r="W90" s="41"/>
      <c r="X90" s="42"/>
      <c r="Y90" s="41"/>
      <c r="Z90" s="41"/>
      <c r="AA90" s="42"/>
      <c r="AB90" s="41"/>
      <c r="AC90" s="42"/>
      <c r="AD90" s="41"/>
      <c r="AE90" s="41"/>
      <c r="AF90" s="10"/>
      <c r="AG90" s="7"/>
      <c r="AH90" s="7"/>
      <c r="AI90" s="7"/>
      <c r="AJ90" s="7"/>
      <c r="AK90" s="7"/>
      <c r="AL90" s="7"/>
      <c r="AM90" s="7"/>
      <c r="AN90" s="7"/>
      <c r="AO90" s="7"/>
      <c r="AP90" s="7"/>
      <c r="AQ90" s="7"/>
      <c r="AR90" s="7"/>
      <c r="AS90" s="7"/>
      <c r="AT90" s="7"/>
      <c r="AU90" s="7"/>
      <c r="AV90" s="7"/>
      <c r="AW90" s="7"/>
      <c r="AX90" s="7"/>
      <c r="AY90" s="7"/>
      <c r="AZ90" s="7"/>
      <c r="BA90" s="7"/>
      <c r="BB90" s="10"/>
      <c r="BC90" s="10"/>
    </row>
    <row r="91" ht="14.15" customHeight="1">
      <c r="A91" s="7"/>
      <c r="B91" s="38"/>
      <c r="C91" s="38"/>
      <c r="D91" s="7"/>
      <c r="E91" s="7"/>
      <c r="F91" s="7"/>
      <c r="G91" s="7"/>
      <c r="H91" s="7"/>
      <c r="I91" s="7"/>
      <c r="J91" s="10"/>
      <c r="K91" s="7"/>
      <c r="L91" s="7"/>
      <c r="M91" s="10"/>
      <c r="N91" s="41"/>
      <c r="O91" s="7"/>
      <c r="P91" s="41"/>
      <c r="Q91" s="41"/>
      <c r="R91" s="10"/>
      <c r="S91" s="41"/>
      <c r="T91" s="41"/>
      <c r="U91" s="41"/>
      <c r="V91" s="41"/>
      <c r="W91" s="41"/>
      <c r="X91" s="42"/>
      <c r="Y91" s="41"/>
      <c r="Z91" s="41"/>
      <c r="AA91" s="42"/>
      <c r="AB91" s="41"/>
      <c r="AC91" s="42"/>
      <c r="AD91" s="41"/>
      <c r="AE91" s="41"/>
      <c r="AF91" s="10"/>
      <c r="AG91" s="7"/>
      <c r="AH91" s="7"/>
      <c r="AI91" s="7"/>
      <c r="AJ91" s="7"/>
      <c r="AK91" s="7"/>
      <c r="AL91" s="7"/>
      <c r="AM91" s="7"/>
      <c r="AN91" s="7"/>
      <c r="AO91" s="7"/>
      <c r="AP91" s="7"/>
      <c r="AQ91" s="7"/>
      <c r="AR91" s="7"/>
      <c r="AS91" s="7"/>
      <c r="AT91" s="7"/>
      <c r="AU91" s="7"/>
      <c r="AV91" s="7"/>
      <c r="AW91" s="7"/>
      <c r="AX91" s="7"/>
      <c r="AY91" s="7"/>
      <c r="AZ91" s="7"/>
      <c r="BA91" s="7"/>
      <c r="BB91" s="10"/>
      <c r="BC91" s="10"/>
    </row>
    <row r="92" ht="13.65" customHeight="1">
      <c r="A92" s="7"/>
      <c r="B92" s="39">
        <v>14</v>
      </c>
      <c r="C92" t="s" s="40">
        <v>87</v>
      </c>
      <c r="D92" s="7"/>
      <c r="E92" s="41">
        <v>3681.17</v>
      </c>
      <c r="F92" s="41">
        <v>104.47</v>
      </c>
      <c r="G92" s="41">
        <v>2697.35</v>
      </c>
      <c r="H92" s="41">
        <v>4049.91</v>
      </c>
      <c r="I92" s="41">
        <v>1366.62</v>
      </c>
      <c r="J92" s="42">
        <v>7.75</v>
      </c>
      <c r="K92" s="41">
        <v>12121.38</v>
      </c>
      <c r="L92" s="41">
        <v>286.63</v>
      </c>
      <c r="M92" s="42">
        <v>118.21</v>
      </c>
      <c r="N92" s="41">
        <f>SUM(O92)-(P92)</f>
        <v>935.74</v>
      </c>
      <c r="O92" s="41">
        <v>25369.23</v>
      </c>
      <c r="P92" s="41">
        <f>SUM(E92:M92)</f>
        <v>24433.49</v>
      </c>
      <c r="Q92" s="41">
        <f>SUM(E92:L92)</f>
        <v>24315.28</v>
      </c>
      <c r="R92" s="10"/>
      <c r="S92" s="41">
        <f>E92*0.340619455141526</f>
        <v>1253.878119683330</v>
      </c>
      <c r="T92" s="41">
        <f>F92*0.340619455141526</f>
        <v>35.5845144786352</v>
      </c>
      <c r="U92" s="41">
        <f>G92*0.340619455141526</f>
        <v>918.769887325995</v>
      </c>
      <c r="V92" s="41">
        <f>H92*0.340619455141526</f>
        <v>1379.478137572220</v>
      </c>
      <c r="W92" s="41">
        <f>I92*0.340619455141526</f>
        <v>465.497359785512</v>
      </c>
      <c r="X92" s="42">
        <f>J92*0.340619455141526</f>
        <v>2.63980077734683</v>
      </c>
      <c r="Y92" s="41">
        <f>K92*0.340619455141526</f>
        <v>4128.777851163390</v>
      </c>
      <c r="Z92" s="41">
        <f>L92*0.340619455141526</f>
        <v>97.6317544272156</v>
      </c>
      <c r="AA92" s="42">
        <f>M92*0.340619455141526</f>
        <v>40.2646257922798</v>
      </c>
      <c r="AB92" s="41">
        <f>N92*0.340619455141526</f>
        <v>318.731248954132</v>
      </c>
      <c r="AC92" s="42">
        <f>O92*0.340619455141526</f>
        <v>8641.253299960050</v>
      </c>
      <c r="AD92" s="41">
        <f>P92*0.340619455141526</f>
        <v>8322.522051005921</v>
      </c>
      <c r="AE92" s="41">
        <f>SUM(S92:Z92)</f>
        <v>8282.257425213640</v>
      </c>
      <c r="AF92" s="10"/>
      <c r="AG92" s="41">
        <f>(S92*100)/AC92</f>
        <v>14.510373393280</v>
      </c>
      <c r="AH92" s="41">
        <f>(T92*100)/AC92</f>
        <v>0.411798071916254</v>
      </c>
      <c r="AI92" s="41">
        <f>(U92*100)/AC92</f>
        <v>10.6323684242683</v>
      </c>
      <c r="AJ92" s="41">
        <f>(V92*100)/AC92</f>
        <v>15.9638664634284</v>
      </c>
      <c r="AK92" s="41">
        <f>(W92*100)/AC92</f>
        <v>5.38691950839659</v>
      </c>
      <c r="AL92" s="41">
        <f>(X92*100)/AC92</f>
        <v>0.0305488183914136</v>
      </c>
      <c r="AM92" s="41">
        <f>(Y92*100)/AC92</f>
        <v>47.7798498417177</v>
      </c>
      <c r="AN92" s="41">
        <f>(Z92*100)/AC92</f>
        <v>1.12983326652011</v>
      </c>
      <c r="AO92" s="41">
        <f>(AA92*100)/AC92</f>
        <v>0.465958170586967</v>
      </c>
      <c r="AP92" s="41">
        <f>(AB92*100)/AC92</f>
        <v>3.68848404149437</v>
      </c>
      <c r="AQ92" s="41">
        <f>(AC92*100)/AC92</f>
        <v>100</v>
      </c>
      <c r="AR92" s="7"/>
      <c r="AS92" s="41">
        <f>(S92*100)/AE92</f>
        <v>15.139328027479</v>
      </c>
      <c r="AT92" s="41">
        <f>(T92*100)/AE92</f>
        <v>0.429647530277258</v>
      </c>
      <c r="AU92" s="41">
        <f>(U92*100)/AE92</f>
        <v>11.0932302650843</v>
      </c>
      <c r="AV92" s="41">
        <f>(V92*100)/AE92</f>
        <v>16.6558230051227</v>
      </c>
      <c r="AW92" s="41">
        <f>(W92*100)/AE92</f>
        <v>5.62041646240553</v>
      </c>
      <c r="AX92" s="41">
        <f>(X92*100)/AE92</f>
        <v>0.0318729621867402</v>
      </c>
      <c r="AY92" s="41">
        <f>(Y92*100)/AE92</f>
        <v>49.8508756633689</v>
      </c>
      <c r="AZ92" s="41">
        <f>(Z92*100)/AE92</f>
        <v>1.17880608407553</v>
      </c>
      <c r="BA92" s="41">
        <f>(AE92*100)/AE92</f>
        <v>100</v>
      </c>
      <c r="BB92" s="10"/>
      <c r="BC92" s="10"/>
    </row>
    <row r="93" ht="13.65" customHeight="1">
      <c r="A93" s="7"/>
      <c r="B93" s="39">
        <v>41</v>
      </c>
      <c r="C93" t="s" s="40">
        <v>88</v>
      </c>
      <c r="D93" s="7"/>
      <c r="E93" s="41">
        <v>1957.51</v>
      </c>
      <c r="F93" s="41">
        <v>328.86</v>
      </c>
      <c r="G93" s="41">
        <v>1498.03</v>
      </c>
      <c r="H93" s="41">
        <v>3002.63</v>
      </c>
      <c r="I93" s="41">
        <v>3504.79</v>
      </c>
      <c r="J93" s="42">
        <v>22.16</v>
      </c>
      <c r="K93" s="41">
        <v>4120.03</v>
      </c>
      <c r="L93" s="41">
        <v>1911.59</v>
      </c>
      <c r="M93" s="42">
        <v>48.41</v>
      </c>
      <c r="N93" s="41">
        <f>SUM(O93)-(P93)</f>
        <v>526.85</v>
      </c>
      <c r="O93" s="41">
        <v>16920.86</v>
      </c>
      <c r="P93" s="41">
        <f>SUM(E93:M93)</f>
        <v>16394.01</v>
      </c>
      <c r="Q93" s="41">
        <f>SUM(E93:L93)</f>
        <v>16345.6</v>
      </c>
      <c r="R93" s="10"/>
      <c r="S93" s="41">
        <f>E93*0.340619455141526</f>
        <v>666.765989634089</v>
      </c>
      <c r="T93" s="41">
        <f>F93*0.340619455141526</f>
        <v>112.016114017842</v>
      </c>
      <c r="U93" s="41">
        <f>G93*0.340619455141526</f>
        <v>510.258162385660</v>
      </c>
      <c r="V93" s="41">
        <f>H93*0.340619455141526</f>
        <v>1022.7541945916</v>
      </c>
      <c r="W93" s="41">
        <f>I93*0.340619455141526</f>
        <v>1193.799660185470</v>
      </c>
      <c r="X93" s="42">
        <f>J93*0.340619455141526</f>
        <v>7.54812712593622</v>
      </c>
      <c r="Y93" s="41">
        <f>K93*0.340619455141526</f>
        <v>1403.362373766740</v>
      </c>
      <c r="Z93" s="41">
        <f>L93*0.340619455141526</f>
        <v>651.124744253990</v>
      </c>
      <c r="AA93" s="42">
        <f>M93*0.340619455141526</f>
        <v>16.4893878234013</v>
      </c>
      <c r="AB93" s="41">
        <f>N93*0.340619455141526</f>
        <v>179.455359941313</v>
      </c>
      <c r="AC93" s="42">
        <f>O93*0.340619455141526</f>
        <v>5763.574113726040</v>
      </c>
      <c r="AD93" s="41">
        <f>P93*0.340619455141526</f>
        <v>5584.118753784730</v>
      </c>
      <c r="AE93" s="41">
        <f>SUM(S93:Z93)</f>
        <v>5567.629365961330</v>
      </c>
      <c r="AF93" s="10"/>
      <c r="AG93" s="41">
        <f>(S93*100)/AC93</f>
        <v>11.5686200346791</v>
      </c>
      <c r="AH93" s="41">
        <f>(T93*100)/AC93</f>
        <v>1.94351823725271</v>
      </c>
      <c r="AI93" s="41">
        <f>(U93*100)/AC93</f>
        <v>8.853155217878999</v>
      </c>
      <c r="AJ93" s="41">
        <f>(V93*100)/AC93</f>
        <v>17.7451382494743</v>
      </c>
      <c r="AK93" s="41">
        <f>(W93*100)/AC93</f>
        <v>20.712836108803</v>
      </c>
      <c r="AL93" s="41">
        <f>(X93*100)/AC93</f>
        <v>0.130962610647449</v>
      </c>
      <c r="AM93" s="41">
        <f>(Y93*100)/AC93</f>
        <v>24.3488215138001</v>
      </c>
      <c r="AN93" s="41">
        <f>(Z93*100)/AC93</f>
        <v>11.2972390292219</v>
      </c>
      <c r="AO93" s="41">
        <f>(AA93*100)/AC93</f>
        <v>0.286096569559704</v>
      </c>
      <c r="AP93" s="41">
        <f>(AB93*100)/AC93</f>
        <v>3.1136124286827</v>
      </c>
      <c r="AQ93" s="41">
        <f>(AC93*100)/AC93</f>
        <v>100</v>
      </c>
      <c r="AR93" s="7"/>
      <c r="AS93" s="41">
        <f>(S93*100)/AE93</f>
        <v>11.9757610610807</v>
      </c>
      <c r="AT93" s="41">
        <f>(T93*100)/AE93</f>
        <v>2.01191758026624</v>
      </c>
      <c r="AU93" s="41">
        <f>(U93*100)/AE93</f>
        <v>9.164729346123719</v>
      </c>
      <c r="AV93" s="41">
        <f>(V93*100)/AE93</f>
        <v>18.3696529953015</v>
      </c>
      <c r="AW93" s="41">
        <f>(W93*100)/AE93</f>
        <v>21.441794733751</v>
      </c>
      <c r="AX93" s="41">
        <f>(X93*100)/AE93</f>
        <v>0.135571652310102</v>
      </c>
      <c r="AY93" s="41">
        <f>(Y93*100)/AE93</f>
        <v>25.2057434416601</v>
      </c>
      <c r="AZ93" s="41">
        <f>(Z93*100)/AE93</f>
        <v>11.6948291895067</v>
      </c>
      <c r="BA93" s="41">
        <f>(AE93*100)/AE93</f>
        <v>100</v>
      </c>
      <c r="BB93" s="10"/>
      <c r="BC93" s="10"/>
    </row>
    <row r="94" ht="13.65" customHeight="1">
      <c r="A94" s="7"/>
      <c r="B94" s="39">
        <v>48</v>
      </c>
      <c r="C94" t="s" s="40">
        <v>89</v>
      </c>
      <c r="D94" s="7"/>
      <c r="E94" s="41">
        <v>2055</v>
      </c>
      <c r="F94" s="41">
        <v>26.22</v>
      </c>
      <c r="G94" s="41">
        <v>388.93</v>
      </c>
      <c r="H94" s="41">
        <v>1289.28</v>
      </c>
      <c r="I94" s="41">
        <v>7933.93</v>
      </c>
      <c r="J94" s="42">
        <v>211.14</v>
      </c>
      <c r="K94" s="41">
        <v>6571.39</v>
      </c>
      <c r="L94" s="41">
        <v>131.03</v>
      </c>
      <c r="M94" s="42">
        <v>96.72</v>
      </c>
      <c r="N94" s="41">
        <f>SUM(O94)-(P94)</f>
        <v>441.03</v>
      </c>
      <c r="O94" s="41">
        <v>19144.67</v>
      </c>
      <c r="P94" s="41">
        <f>SUM(E94:M94)</f>
        <v>18703.64</v>
      </c>
      <c r="Q94" s="41">
        <f>SUM(E94:L94)</f>
        <v>18606.92</v>
      </c>
      <c r="R94" s="10"/>
      <c r="S94" s="41">
        <f>E94*0.340619455141526</f>
        <v>699.972980315836</v>
      </c>
      <c r="T94" s="41">
        <f>F94*0.340619455141526</f>
        <v>8.931042113810809</v>
      </c>
      <c r="U94" s="41">
        <f>G94*0.340619455141526</f>
        <v>132.477124688194</v>
      </c>
      <c r="V94" s="41">
        <f>H94*0.340619455141526</f>
        <v>439.153851124867</v>
      </c>
      <c r="W94" s="41">
        <f>I94*0.340619455141526</f>
        <v>2702.450913731010</v>
      </c>
      <c r="X94" s="42">
        <f>J94*0.340619455141526</f>
        <v>71.91839175858181</v>
      </c>
      <c r="Y94" s="41">
        <f>K94*0.340619455141526</f>
        <v>2238.343281322470</v>
      </c>
      <c r="Z94" s="41">
        <f>L94*0.340619455141526</f>
        <v>44.6313672071941</v>
      </c>
      <c r="AA94" s="42">
        <f>M94*0.340619455141526</f>
        <v>32.9447137012884</v>
      </c>
      <c r="AB94" s="41">
        <f>N94*0.340619455141526</f>
        <v>150.223398301067</v>
      </c>
      <c r="AC94" s="42">
        <f>O94*0.340619455141526</f>
        <v>6521.047064264320</v>
      </c>
      <c r="AD94" s="41">
        <f>P94*0.340619455141526</f>
        <v>6370.823665963250</v>
      </c>
      <c r="AE94" s="41">
        <f>SUM(S94:Z94)</f>
        <v>6337.878952261960</v>
      </c>
      <c r="AF94" s="10"/>
      <c r="AG94" s="41">
        <f>(S94*100)/AC94</f>
        <v>10.734058095543</v>
      </c>
      <c r="AH94" s="41">
        <f>(T94*100)/AC94</f>
        <v>0.136957179204447</v>
      </c>
      <c r="AI94" s="41">
        <f>(U94*100)/AC94</f>
        <v>2.03153149153263</v>
      </c>
      <c r="AJ94" s="41">
        <f>(V94*100)/AC94</f>
        <v>6.73440701772347</v>
      </c>
      <c r="AK94" s="41">
        <f>(W94*100)/AC94</f>
        <v>41.4419783678695</v>
      </c>
      <c r="AL94" s="41">
        <f>(X94*100)/AC94</f>
        <v>1.10286570622528</v>
      </c>
      <c r="AM94" s="41">
        <f>(Y94*100)/AC94</f>
        <v>34.3249060965793</v>
      </c>
      <c r="AN94" s="41">
        <f>(Z94*100)/AC94</f>
        <v>0.684420259006814</v>
      </c>
      <c r="AO94" s="41">
        <f>(AA94*100)/AC94</f>
        <v>0.5052058875916901</v>
      </c>
      <c r="AP94" s="41">
        <f>(AB94*100)/AC94</f>
        <v>2.30366989872377</v>
      </c>
      <c r="AQ94" s="41">
        <f>(AC94*100)/AC94</f>
        <v>100</v>
      </c>
      <c r="AR94" s="7"/>
      <c r="AS94" s="41">
        <f>(S94*100)/AE94</f>
        <v>11.0442781502796</v>
      </c>
      <c r="AT94" s="41">
        <f>(T94*100)/AE94</f>
        <v>0.14091531537729</v>
      </c>
      <c r="AU94" s="41">
        <f>(U94*100)/AE94</f>
        <v>2.09024384476314</v>
      </c>
      <c r="AV94" s="41">
        <f>(V94*100)/AE94</f>
        <v>6.92903500418125</v>
      </c>
      <c r="AW94" s="41">
        <f>(W94*100)/AE94</f>
        <v>42.6396738417751</v>
      </c>
      <c r="AX94" s="41">
        <f>(X94*100)/AE94</f>
        <v>1.13473911856449</v>
      </c>
      <c r="AY94" s="41">
        <f>(Y94*100)/AE94</f>
        <v>35.3169143522947</v>
      </c>
      <c r="AZ94" s="41">
        <f>(Z94*100)/AE94</f>
        <v>0.7042003727645409</v>
      </c>
      <c r="BA94" s="41">
        <f>(AE94*100)/AE94</f>
        <v>100</v>
      </c>
      <c r="BB94" s="10"/>
      <c r="BC94" s="10"/>
    </row>
    <row r="95" ht="13.65" customHeight="1">
      <c r="A95" s="7"/>
      <c r="B95" s="39">
        <v>58</v>
      </c>
      <c r="C95" t="s" s="40">
        <v>90</v>
      </c>
      <c r="D95" s="7"/>
      <c r="E95" s="41">
        <v>409.38</v>
      </c>
      <c r="F95" s="41">
        <v>274.83</v>
      </c>
      <c r="G95" s="41">
        <v>122.34</v>
      </c>
      <c r="H95" s="41">
        <v>253.02</v>
      </c>
      <c r="I95" s="41">
        <v>942.5599999999999</v>
      </c>
      <c r="J95" s="42">
        <v>0</v>
      </c>
      <c r="K95" s="41">
        <v>2168.74</v>
      </c>
      <c r="L95" s="41">
        <v>17.93</v>
      </c>
      <c r="M95" s="42">
        <v>15.64</v>
      </c>
      <c r="N95" s="41">
        <f>SUM(O95)-(P95)</f>
        <v>115.11</v>
      </c>
      <c r="O95" s="41">
        <v>4319.55</v>
      </c>
      <c r="P95" s="41">
        <f>SUM(E95:M95)</f>
        <v>4204.44</v>
      </c>
      <c r="Q95" s="41">
        <f>SUM(E95:L95)</f>
        <v>4188.8</v>
      </c>
      <c r="R95" s="10"/>
      <c r="S95" s="41">
        <f>E95*0.340619455141526</f>
        <v>139.442792545838</v>
      </c>
      <c r="T95" s="41">
        <f>F95*0.340619455141526</f>
        <v>93.61244485654559</v>
      </c>
      <c r="U95" s="41">
        <f>G95*0.340619455141526</f>
        <v>41.6713841420143</v>
      </c>
      <c r="V95" s="41">
        <f>H95*0.340619455141526</f>
        <v>86.18353453990891</v>
      </c>
      <c r="W95" s="41">
        <f>I95*0.340619455141526</f>
        <v>321.054273638197</v>
      </c>
      <c r="X95" s="42">
        <f>J95*0.340619455141526</f>
        <v>0</v>
      </c>
      <c r="Y95" s="41">
        <f>K95*0.340619455141526</f>
        <v>738.715037143633</v>
      </c>
      <c r="Z95" s="41">
        <f>L95*0.340619455141526</f>
        <v>6.10730683068756</v>
      </c>
      <c r="AA95" s="42">
        <f>M95*0.340619455141526</f>
        <v>5.32728827841347</v>
      </c>
      <c r="AB95" s="41">
        <f>N95*0.340619455141526</f>
        <v>39.2087054813411</v>
      </c>
      <c r="AC95" s="42">
        <f>O95*0.340619455141526</f>
        <v>1471.322767456580</v>
      </c>
      <c r="AD95" s="41">
        <f>P95*0.340619455141526</f>
        <v>1432.114061975240</v>
      </c>
      <c r="AE95" s="41">
        <f>SUM(S95:Z95)</f>
        <v>1426.786773696820</v>
      </c>
      <c r="AF95" s="10"/>
      <c r="AG95" s="41">
        <f>(S95*100)/AC95</f>
        <v>9.477376115567591</v>
      </c>
      <c r="AH95" s="41">
        <f>(T95*100)/AC95</f>
        <v>6.36246831267145</v>
      </c>
      <c r="AI95" s="41">
        <f>(U95*100)/AC95</f>
        <v>2.83223946938917</v>
      </c>
      <c r="AJ95" s="41">
        <f>(V95*100)/AC95</f>
        <v>5.8575546063826</v>
      </c>
      <c r="AK95" s="41">
        <f>(W95*100)/AC95</f>
        <v>21.8207915176349</v>
      </c>
      <c r="AL95" s="41">
        <f>(X95*100)/AC95</f>
        <v>0</v>
      </c>
      <c r="AM95" s="41">
        <f>(Y95*100)/AC95</f>
        <v>50.2075447673947</v>
      </c>
      <c r="AN95" s="41">
        <f>(Z95*100)/AC95</f>
        <v>0.415089534789503</v>
      </c>
      <c r="AO95" s="41">
        <f>(AA95*100)/AC95</f>
        <v>0.362074753157157</v>
      </c>
      <c r="AP95" s="41">
        <f>(AB95*100)/AC95</f>
        <v>2.66486092301281</v>
      </c>
      <c r="AQ95" s="41">
        <f>(AC95*100)/AC95</f>
        <v>100</v>
      </c>
      <c r="AR95" s="7"/>
      <c r="AS95" s="41">
        <f>(S95*100)/AE95</f>
        <v>9.773204736440061</v>
      </c>
      <c r="AT95" s="41">
        <f>(T95*100)/AE95</f>
        <v>6.56106760886175</v>
      </c>
      <c r="AU95" s="41">
        <f>(U95*100)/AE95</f>
        <v>2.92064553093966</v>
      </c>
      <c r="AV95" s="41">
        <f>(V95*100)/AE95</f>
        <v>6.04039343009933</v>
      </c>
      <c r="AW95" s="41">
        <f>(W95*100)/AE95</f>
        <v>22.5019098548511</v>
      </c>
      <c r="AX95" s="41">
        <f>(X95*100)/AE95</f>
        <v>0</v>
      </c>
      <c r="AY95" s="41">
        <f>(Y95*100)/AE95</f>
        <v>51.774732620321</v>
      </c>
      <c r="AZ95" s="41">
        <f>(Z95*100)/AE95</f>
        <v>0.428046218487396</v>
      </c>
      <c r="BA95" s="41">
        <f>(AE95*100)/AE95</f>
        <v>100</v>
      </c>
      <c r="BB95" s="10"/>
      <c r="BC95" s="10"/>
    </row>
    <row r="96" ht="13.65" customHeight="1">
      <c r="A96" s="7"/>
      <c r="B96" s="39">
        <v>61</v>
      </c>
      <c r="C96" t="s" s="40">
        <v>91</v>
      </c>
      <c r="D96" s="7"/>
      <c r="E96" s="41">
        <v>584.4</v>
      </c>
      <c r="F96" s="41">
        <v>120.52</v>
      </c>
      <c r="G96" s="41">
        <v>4740.75</v>
      </c>
      <c r="H96" s="41">
        <v>9571.51</v>
      </c>
      <c r="I96" s="41">
        <v>2063.07</v>
      </c>
      <c r="J96" s="42">
        <v>0</v>
      </c>
      <c r="K96" s="41">
        <v>11806.55</v>
      </c>
      <c r="L96" s="41">
        <v>304.06</v>
      </c>
      <c r="M96" s="42">
        <v>42.06</v>
      </c>
      <c r="N96" s="41">
        <f>SUM(O96)-(P96)</f>
        <v>826.21</v>
      </c>
      <c r="O96" s="41">
        <v>30059.13</v>
      </c>
      <c r="P96" s="41">
        <f>SUM(E96:M96)</f>
        <v>29232.92</v>
      </c>
      <c r="Q96" s="41">
        <f>SUM(E96:L96)</f>
        <v>29190.86</v>
      </c>
      <c r="R96" s="10"/>
      <c r="S96" s="41">
        <f>E96*0.340619455141526</f>
        <v>199.058009584708</v>
      </c>
      <c r="T96" s="41">
        <f>F96*0.340619455141526</f>
        <v>41.0514567336567</v>
      </c>
      <c r="U96" s="41">
        <f>G96*0.340619455141526</f>
        <v>1614.791681962190</v>
      </c>
      <c r="V96" s="41">
        <f>H96*0.340619455141526</f>
        <v>3260.242521081670</v>
      </c>
      <c r="W96" s="41">
        <f>I96*0.340619455141526</f>
        <v>702.721779318828</v>
      </c>
      <c r="X96" s="42">
        <f>J96*0.340619455141526</f>
        <v>0</v>
      </c>
      <c r="Y96" s="41">
        <f>K96*0.340619455141526</f>
        <v>4021.540628101180</v>
      </c>
      <c r="Z96" s="41">
        <f>L96*0.340619455141526</f>
        <v>103.568751530332</v>
      </c>
      <c r="AA96" s="42">
        <f>M96*0.340619455141526</f>
        <v>14.3264542832526</v>
      </c>
      <c r="AB96" s="41">
        <f>N96*0.340619455141526</f>
        <v>281.423200032480</v>
      </c>
      <c r="AC96" s="42">
        <f>O96*0.340619455141526</f>
        <v>10238.7244826283</v>
      </c>
      <c r="AD96" s="41">
        <f>P96*0.340619455141526</f>
        <v>9957.301282595819</v>
      </c>
      <c r="AE96" s="41">
        <f>SUM(S96:Z96)</f>
        <v>9942.974828312559</v>
      </c>
      <c r="AF96" s="10"/>
      <c r="AG96" s="41">
        <f>(S96*100)/AC96</f>
        <v>1.94416804478373</v>
      </c>
      <c r="AH96" s="41">
        <f>(T96*100)/AC96</f>
        <v>0.400943074533428</v>
      </c>
      <c r="AI96" s="41">
        <f>(U96*100)/AC96</f>
        <v>15.7714145419378</v>
      </c>
      <c r="AJ96" s="41">
        <f>(V96*100)/AC96</f>
        <v>31.842272214798</v>
      </c>
      <c r="AK96" s="41">
        <f>(W96*100)/AC96</f>
        <v>6.86337229321008</v>
      </c>
      <c r="AL96" s="41">
        <f>(X96*100)/AC96</f>
        <v>0</v>
      </c>
      <c r="AM96" s="41">
        <f>(Y96*100)/AC96</f>
        <v>39.2777502209811</v>
      </c>
      <c r="AN96" s="41">
        <f>(Z96*100)/AC96</f>
        <v>1.0115395888038</v>
      </c>
      <c r="AO96" s="41">
        <f>(AA96*100)/AC96</f>
        <v>0.139924209383306</v>
      </c>
      <c r="AP96" s="41">
        <f>(AB96*100)/AC96</f>
        <v>2.74861581156873</v>
      </c>
      <c r="AQ96" s="41">
        <f>(AC96*100)/AC96</f>
        <v>100</v>
      </c>
      <c r="AR96" s="7"/>
      <c r="AS96" s="41">
        <f>(S96*100)/AE96</f>
        <v>2.00199651534762</v>
      </c>
      <c r="AT96" s="41">
        <f>(T96*100)/AE96</f>
        <v>0.412868959667512</v>
      </c>
      <c r="AU96" s="41">
        <f>(U96*100)/AE96</f>
        <v>16.2405287134398</v>
      </c>
      <c r="AV96" s="41">
        <f>(V96*100)/AE96</f>
        <v>32.789407369293</v>
      </c>
      <c r="AW96" s="41">
        <f>(W96*100)/AE96</f>
        <v>7.06752044989425</v>
      </c>
      <c r="AX96" s="41">
        <f>(X96*100)/AE96</f>
        <v>0</v>
      </c>
      <c r="AY96" s="41">
        <f>(Y96*100)/AE96</f>
        <v>40.4460505788456</v>
      </c>
      <c r="AZ96" s="41">
        <f>(Z96*100)/AE96</f>
        <v>1.04162741351231</v>
      </c>
      <c r="BA96" s="41">
        <f>(AE96*100)/AE96</f>
        <v>100</v>
      </c>
      <c r="BB96" s="10"/>
      <c r="BC96" s="10"/>
    </row>
    <row r="97" ht="13.65" customHeight="1">
      <c r="A97" s="7"/>
      <c r="B97" s="39">
        <v>107</v>
      </c>
      <c r="C97" t="s" s="40">
        <v>92</v>
      </c>
      <c r="D97" s="7"/>
      <c r="E97" s="41">
        <v>411.72</v>
      </c>
      <c r="F97" s="41">
        <v>3112.86</v>
      </c>
      <c r="G97" s="41">
        <v>784.25</v>
      </c>
      <c r="H97" s="41">
        <v>2213.37</v>
      </c>
      <c r="I97" s="41">
        <v>4677.6</v>
      </c>
      <c r="J97" s="42">
        <v>8.9</v>
      </c>
      <c r="K97" s="41">
        <v>13704.27</v>
      </c>
      <c r="L97" s="41">
        <v>62.63</v>
      </c>
      <c r="M97" s="42">
        <v>69.95999999999999</v>
      </c>
      <c r="N97" s="41">
        <f>SUM(O97)-(P97)</f>
        <v>537.01</v>
      </c>
      <c r="O97" s="41">
        <v>25582.57</v>
      </c>
      <c r="P97" s="41">
        <f>SUM(E97:M97)</f>
        <v>25045.56</v>
      </c>
      <c r="Q97" s="41">
        <f>SUM(E97:L97)</f>
        <v>24975.6</v>
      </c>
      <c r="R97" s="10"/>
      <c r="S97" s="41">
        <f>E97*0.340619455141526</f>
        <v>140.239842070869</v>
      </c>
      <c r="T97" s="41">
        <f>F97*0.340619455141526</f>
        <v>1060.300677131850</v>
      </c>
      <c r="U97" s="41">
        <f>G97*0.340619455141526</f>
        <v>267.130807694742</v>
      </c>
      <c r="V97" s="41">
        <f>H97*0.340619455141526</f>
        <v>753.916883426599</v>
      </c>
      <c r="W97" s="41">
        <f>I97*0.340619455141526</f>
        <v>1593.28156337</v>
      </c>
      <c r="X97" s="42">
        <f>J97*0.340619455141526</f>
        <v>3.03151315075958</v>
      </c>
      <c r="Y97" s="41">
        <f>K97*0.340619455141526</f>
        <v>4667.940980512360</v>
      </c>
      <c r="Z97" s="41">
        <f>L97*0.340619455141526</f>
        <v>21.3329964755138</v>
      </c>
      <c r="AA97" s="42">
        <f>M97*0.340619455141526</f>
        <v>23.8297370817012</v>
      </c>
      <c r="AB97" s="41">
        <f>N97*0.340619455141526</f>
        <v>182.916053605551</v>
      </c>
      <c r="AC97" s="42">
        <f>O97*0.340619455141526</f>
        <v>8713.921054519949</v>
      </c>
      <c r="AD97" s="41">
        <f>P97*0.340619455141526</f>
        <v>8531.0050009144</v>
      </c>
      <c r="AE97" s="41">
        <f>SUM(S97:Z97)</f>
        <v>8507.175263832691</v>
      </c>
      <c r="AF97" s="10"/>
      <c r="AG97" s="41">
        <f>(S97*100)/AC97</f>
        <v>1.60937700942478</v>
      </c>
      <c r="AH97" s="41">
        <f>(T97*100)/AC97</f>
        <v>12.1678939997037</v>
      </c>
      <c r="AI97" s="41">
        <f>(U97*100)/AC97</f>
        <v>3.06556378033951</v>
      </c>
      <c r="AJ97" s="41">
        <f>(V97*100)/AC97</f>
        <v>8.65186726744029</v>
      </c>
      <c r="AK97" s="41">
        <f>(W97*100)/AC97</f>
        <v>18.2843240534473</v>
      </c>
      <c r="AL97" s="41">
        <f>(X97*100)/AC97</f>
        <v>0.0347893116289724</v>
      </c>
      <c r="AM97" s="41">
        <f>(Y97*100)/AC97</f>
        <v>53.5687774918626</v>
      </c>
      <c r="AN97" s="41">
        <f>(Z97*100)/AC97</f>
        <v>0.244815122171072</v>
      </c>
      <c r="AO97" s="41">
        <f>(AA97*100)/AC97</f>
        <v>0.273467442872237</v>
      </c>
      <c r="AP97" s="41">
        <f>(AB97*100)/AC97</f>
        <v>2.09912452110949</v>
      </c>
      <c r="AQ97" s="41">
        <f>(AC97*100)/AC97</f>
        <v>100</v>
      </c>
      <c r="AR97" s="7"/>
      <c r="AS97" s="41">
        <f>(S97*100)/AE97</f>
        <v>1.64848892519099</v>
      </c>
      <c r="AT97" s="41">
        <f>(T97*100)/AE97</f>
        <v>12.4636044779705</v>
      </c>
      <c r="AU97" s="41">
        <f>(U97*100)/AE97</f>
        <v>3.14006470315028</v>
      </c>
      <c r="AV97" s="41">
        <f>(V97*100)/AE97</f>
        <v>8.862129438331809</v>
      </c>
      <c r="AW97" s="41">
        <f>(W97*100)/AE97</f>
        <v>18.7286791908903</v>
      </c>
      <c r="AX97" s="41">
        <f>(X97*100)/AE97</f>
        <v>0.0356347795448358</v>
      </c>
      <c r="AY97" s="41">
        <f>(Y97*100)/AE97</f>
        <v>54.8706337385288</v>
      </c>
      <c r="AZ97" s="41">
        <f>(Z97*100)/AE97</f>
        <v>0.25076474639248</v>
      </c>
      <c r="BA97" s="41">
        <f>(AE97*100)/AE97</f>
        <v>100</v>
      </c>
      <c r="BB97" s="10"/>
      <c r="BC97" s="10"/>
    </row>
    <row r="98" ht="13.65" customHeight="1">
      <c r="A98" s="7"/>
      <c r="B98" s="39">
        <v>132</v>
      </c>
      <c r="C98" t="s" s="40">
        <v>93</v>
      </c>
      <c r="D98" s="7"/>
      <c r="E98" s="41">
        <v>136.27</v>
      </c>
      <c r="F98" s="41">
        <v>0</v>
      </c>
      <c r="G98" s="41">
        <v>973.3</v>
      </c>
      <c r="H98" s="41">
        <v>680.1900000000001</v>
      </c>
      <c r="I98" s="41">
        <v>3131.73</v>
      </c>
      <c r="J98" s="42">
        <v>29.96</v>
      </c>
      <c r="K98" s="41">
        <v>7884.86</v>
      </c>
      <c r="L98" s="41">
        <v>6.98</v>
      </c>
      <c r="M98" s="42">
        <v>33.46</v>
      </c>
      <c r="N98" s="41">
        <f>SUM(O98)-(P98)</f>
        <v>196.03</v>
      </c>
      <c r="O98" s="41">
        <v>13072.78</v>
      </c>
      <c r="P98" s="41">
        <f>SUM(E98:M98)</f>
        <v>12876.75</v>
      </c>
      <c r="Q98" s="41">
        <f>SUM(E98:L98)</f>
        <v>12843.29</v>
      </c>
      <c r="R98" s="10"/>
      <c r="S98" s="41">
        <f>E98*0.340619455141526</f>
        <v>46.4162131521357</v>
      </c>
      <c r="T98" s="41">
        <f>F98*0.340619455141526</f>
        <v>0</v>
      </c>
      <c r="U98" s="41">
        <f>G98*0.340619455141526</f>
        <v>331.524915689247</v>
      </c>
      <c r="V98" s="41">
        <f>H98*0.340619455141526</f>
        <v>231.685947192715</v>
      </c>
      <c r="W98" s="41">
        <f>I98*0.340619455141526</f>
        <v>1066.728166250370</v>
      </c>
      <c r="X98" s="42">
        <f>J98*0.340619455141526</f>
        <v>10.2049588760401</v>
      </c>
      <c r="Y98" s="41">
        <f>K98*0.340619455141526</f>
        <v>2685.736717067210</v>
      </c>
      <c r="Z98" s="41">
        <f>L98*0.340619455141526</f>
        <v>2.37752379688785</v>
      </c>
      <c r="AA98" s="42">
        <f>M98*0.340619455141526</f>
        <v>11.3971269690355</v>
      </c>
      <c r="AB98" s="41">
        <f>N98*0.340619455141526</f>
        <v>66.7716317913933</v>
      </c>
      <c r="AC98" s="42">
        <f>O98*0.340619455141526</f>
        <v>4452.843200785040</v>
      </c>
      <c r="AD98" s="41">
        <f>P98*0.340619455141526</f>
        <v>4386.071568993640</v>
      </c>
      <c r="AE98" s="41">
        <f>SUM(S98:Z98)</f>
        <v>4374.674442024610</v>
      </c>
      <c r="AF98" s="10"/>
      <c r="AG98" s="41">
        <f>(S98*100)/AC98</f>
        <v>1.04239496113298</v>
      </c>
      <c r="AH98" s="41">
        <f>(T98*100)/AC98</f>
        <v>0</v>
      </c>
      <c r="AI98" s="41">
        <f>(U98*100)/AC98</f>
        <v>7.4452411805293</v>
      </c>
      <c r="AJ98" s="41">
        <f>(V98*100)/AC98</f>
        <v>5.20310140612785</v>
      </c>
      <c r="AK98" s="41">
        <f>(W98*100)/AC98</f>
        <v>23.9561133898069</v>
      </c>
      <c r="AL98" s="41">
        <f>(X98*100)/AC98</f>
        <v>0.22917849149148</v>
      </c>
      <c r="AM98" s="41">
        <f>(Y98*100)/AC98</f>
        <v>60.3150974773536</v>
      </c>
      <c r="AN98" s="41">
        <f>(Z98*100)/AC98</f>
        <v>0.0533933868695105</v>
      </c>
      <c r="AO98" s="41">
        <f>(AA98*100)/AC98</f>
        <v>0.255951679749832</v>
      </c>
      <c r="AP98" s="41">
        <f>(AB98*100)/AC98</f>
        <v>1.49952802693842</v>
      </c>
      <c r="AQ98" s="41">
        <f>(AC98*100)/AC98</f>
        <v>100</v>
      </c>
      <c r="AR98" s="7"/>
      <c r="AS98" s="41">
        <f>(S98*100)/AE98</f>
        <v>1.06102096892619</v>
      </c>
      <c r="AT98" s="41">
        <f>(T98*100)/AE98</f>
        <v>0</v>
      </c>
      <c r="AU98" s="41">
        <f>(U98*100)/AE98</f>
        <v>7.57827628279046</v>
      </c>
      <c r="AV98" s="41">
        <f>(V98*100)/AE98</f>
        <v>5.29607289098044</v>
      </c>
      <c r="AW98" s="41">
        <f>(W98*100)/AE98</f>
        <v>24.3841725912908</v>
      </c>
      <c r="AX98" s="41">
        <f>(X98*100)/AE98</f>
        <v>0.233273561525123</v>
      </c>
      <c r="AY98" s="41">
        <f>(Y98*100)/AE98</f>
        <v>61.392836259245</v>
      </c>
      <c r="AZ98" s="41">
        <f>(Z98*100)/AE98</f>
        <v>0.0543474452418344</v>
      </c>
      <c r="BA98" s="41">
        <f>(AE98*100)/AE98</f>
        <v>100</v>
      </c>
      <c r="BB98" s="10"/>
      <c r="BC98" s="10"/>
    </row>
    <row r="99" ht="13.65" customHeight="1">
      <c r="A99" s="7"/>
      <c r="B99" s="39">
        <v>149</v>
      </c>
      <c r="C99" t="s" s="40">
        <v>94</v>
      </c>
      <c r="D99" s="7"/>
      <c r="E99" s="41">
        <v>1065.15</v>
      </c>
      <c r="F99" s="41">
        <v>68.7</v>
      </c>
      <c r="G99" s="41">
        <v>385.81</v>
      </c>
      <c r="H99" s="41">
        <v>768.83</v>
      </c>
      <c r="I99" s="41">
        <v>2537.24</v>
      </c>
      <c r="J99" s="42">
        <v>4.68</v>
      </c>
      <c r="K99" s="41">
        <v>613.64</v>
      </c>
      <c r="L99" s="41">
        <v>0.83</v>
      </c>
      <c r="M99" s="42">
        <v>26.68</v>
      </c>
      <c r="N99" s="41">
        <f>SUM(O99)-(P99)</f>
        <v>123.06</v>
      </c>
      <c r="O99" s="41">
        <v>5594.62</v>
      </c>
      <c r="P99" s="41">
        <f>SUM(E99:M99)</f>
        <v>5471.56</v>
      </c>
      <c r="Q99" s="41">
        <f>SUM(E99:L99)</f>
        <v>5444.88</v>
      </c>
      <c r="R99" s="10"/>
      <c r="S99" s="41">
        <f>E99*0.340619455141526</f>
        <v>362.810812643996</v>
      </c>
      <c r="T99" s="41">
        <f>F99*0.340619455141526</f>
        <v>23.4005565682228</v>
      </c>
      <c r="U99" s="41">
        <f>G99*0.340619455141526</f>
        <v>131.414391988152</v>
      </c>
      <c r="V99" s="41">
        <f>H99*0.340619455141526</f>
        <v>261.878455696459</v>
      </c>
      <c r="W99" s="41">
        <f>I99*0.340619455141526</f>
        <v>864.233306363285</v>
      </c>
      <c r="X99" s="42">
        <f>J99*0.340619455141526</f>
        <v>1.59409905006234</v>
      </c>
      <c r="Y99" s="41">
        <f>K99*0.340619455141526</f>
        <v>209.017722453046</v>
      </c>
      <c r="Z99" s="41">
        <f>L99*0.340619455141526</f>
        <v>0.282714147767467</v>
      </c>
      <c r="AA99" s="42">
        <f>M99*0.340619455141526</f>
        <v>9.08772706317591</v>
      </c>
      <c r="AB99" s="41">
        <f>N99*0.340619455141526</f>
        <v>41.9166301497162</v>
      </c>
      <c r="AC99" s="42">
        <f>O99*0.340619455141526</f>
        <v>1905.636416123880</v>
      </c>
      <c r="AD99" s="41">
        <f>P99*0.340619455141526</f>
        <v>1863.719785974170</v>
      </c>
      <c r="AE99" s="41">
        <f>SUM(S99:Z99)</f>
        <v>1854.632058910990</v>
      </c>
      <c r="AF99" s="10"/>
      <c r="AG99" s="41">
        <f>(S99*100)/AC99</f>
        <v>19.0388265869711</v>
      </c>
      <c r="AH99" s="41">
        <f>(T99*100)/AC99</f>
        <v>1.22796543822458</v>
      </c>
      <c r="AI99" s="41">
        <f>(U99*100)/AC99</f>
        <v>6.89608945737155</v>
      </c>
      <c r="AJ99" s="41">
        <f>(V99*100)/AC99</f>
        <v>13.7423095759855</v>
      </c>
      <c r="AK99" s="41">
        <f>(W99*100)/AC99</f>
        <v>45.3514269065639</v>
      </c>
      <c r="AL99" s="41">
        <f>(X99*100)/AC99</f>
        <v>0.0836517940449933</v>
      </c>
      <c r="AM99" s="41">
        <f>(Y99*100)/AC99</f>
        <v>10.9683946362756</v>
      </c>
      <c r="AN99" s="41">
        <f>(Z99*100)/AC99</f>
        <v>0.0148356814225095</v>
      </c>
      <c r="AO99" s="41">
        <f>(AA99*100)/AC99</f>
        <v>0.47688672331633</v>
      </c>
      <c r="AP99" s="41">
        <f>(AB99*100)/AC99</f>
        <v>2.19961319982412</v>
      </c>
      <c r="AQ99" s="41">
        <f>(AC99*100)/AC99</f>
        <v>100</v>
      </c>
      <c r="AR99" s="7"/>
      <c r="AS99" s="41">
        <f>(S99*100)/AE99</f>
        <v>19.5624145986688</v>
      </c>
      <c r="AT99" s="41">
        <f>(T99*100)/AE99</f>
        <v>1.26173579583021</v>
      </c>
      <c r="AU99" s="41">
        <f>(U99*100)/AE99</f>
        <v>7.08573926330792</v>
      </c>
      <c r="AV99" s="41">
        <f>(V99*100)/AE99</f>
        <v>14.1202377279205</v>
      </c>
      <c r="AW99" s="41">
        <f>(W99*100)/AE99</f>
        <v>46.5986394557823</v>
      </c>
      <c r="AX99" s="41">
        <f>(X99*100)/AE99</f>
        <v>0.0859523074888703</v>
      </c>
      <c r="AY99" s="41">
        <f>(Y99*100)/AE99</f>
        <v>11.2700371725364</v>
      </c>
      <c r="AZ99" s="41">
        <f>(Z99*100)/AE99</f>
        <v>0.0152436784649065</v>
      </c>
      <c r="BA99" s="41">
        <f>(AE99*100)/AE99</f>
        <v>100</v>
      </c>
      <c r="BB99" s="10"/>
      <c r="BC99" s="10"/>
    </row>
    <row r="100" ht="13.65" customHeight="1">
      <c r="A100" s="7"/>
      <c r="B100" s="39">
        <v>173</v>
      </c>
      <c r="C100" t="s" s="40">
        <v>95</v>
      </c>
      <c r="D100" s="7"/>
      <c r="E100" s="41">
        <v>4007.33</v>
      </c>
      <c r="F100" s="41">
        <v>125.88</v>
      </c>
      <c r="G100" s="41">
        <v>4379.75</v>
      </c>
      <c r="H100" s="41">
        <v>5676.47</v>
      </c>
      <c r="I100" s="41">
        <v>4250.19</v>
      </c>
      <c r="J100" s="42">
        <v>394.96</v>
      </c>
      <c r="K100" s="41">
        <v>8431.58</v>
      </c>
      <c r="L100" s="41">
        <v>51.94</v>
      </c>
      <c r="M100" s="42">
        <v>114.82</v>
      </c>
      <c r="N100" s="41">
        <f>SUM(O100)-(P100)</f>
        <v>989.89</v>
      </c>
      <c r="O100" s="41">
        <v>28422.81</v>
      </c>
      <c r="P100" s="41">
        <f>SUM(E100:M100)</f>
        <v>27432.92</v>
      </c>
      <c r="Q100" s="41">
        <f>SUM(E100:L100)</f>
        <v>27318.1</v>
      </c>
      <c r="R100" s="10"/>
      <c r="S100" s="41">
        <f>E100*0.340619455141526</f>
        <v>1364.974561172290</v>
      </c>
      <c r="T100" s="41">
        <f>F100*0.340619455141526</f>
        <v>42.8771770132153</v>
      </c>
      <c r="U100" s="41">
        <f>G100*0.340619455141526</f>
        <v>1491.8280586561</v>
      </c>
      <c r="V100" s="41">
        <f>H100*0.340619455141526</f>
        <v>1933.516118527220</v>
      </c>
      <c r="W100" s="41">
        <f>I100*0.340619455141526</f>
        <v>1447.697402047960</v>
      </c>
      <c r="X100" s="42">
        <f>J100*0.340619455141526</f>
        <v>134.531060002697</v>
      </c>
      <c r="Y100" s="41">
        <f>K100*0.340619455141526</f>
        <v>2871.960185582190</v>
      </c>
      <c r="Z100" s="41">
        <f>L100*0.340619455141526</f>
        <v>17.6917745000509</v>
      </c>
      <c r="AA100" s="42">
        <f>M100*0.340619455141526</f>
        <v>39.109925839350</v>
      </c>
      <c r="AB100" s="41">
        <f>N100*0.340619455141526</f>
        <v>337.175792450045</v>
      </c>
      <c r="AC100" s="42">
        <f>O100*0.340619455141526</f>
        <v>9681.362055791120</v>
      </c>
      <c r="AD100" s="41">
        <f>P100*0.340619455141526</f>
        <v>9344.186263341069</v>
      </c>
      <c r="AE100" s="41">
        <f>SUM(S100:Z100)</f>
        <v>9305.076337501720</v>
      </c>
      <c r="AF100" s="10"/>
      <c r="AG100" s="41">
        <f>(S100*100)/AC100</f>
        <v>14.0989930270793</v>
      </c>
      <c r="AH100" s="41">
        <f>(T100*100)/AC100</f>
        <v>0.442883726134045</v>
      </c>
      <c r="AI100" s="41">
        <f>(U100*100)/AC100</f>
        <v>15.4092786744168</v>
      </c>
      <c r="AJ100" s="41">
        <f>(V100*100)/AC100</f>
        <v>19.9715299085488</v>
      </c>
      <c r="AK100" s="41">
        <f>(W100*100)/AC100</f>
        <v>14.9534476007122</v>
      </c>
      <c r="AL100" s="41">
        <f>(X100*100)/AC100</f>
        <v>1.38958815120672</v>
      </c>
      <c r="AM100" s="41">
        <f>(Y100*100)/AC100</f>
        <v>29.6648360946719</v>
      </c>
      <c r="AN100" s="41">
        <f>(Z100*100)/AC100</f>
        <v>0.182740552394362</v>
      </c>
      <c r="AO100" s="41">
        <f>(AA100*100)/AC100</f>
        <v>0.40397131740317</v>
      </c>
      <c r="AP100" s="41">
        <f>(AB100*100)/AC100</f>
        <v>3.48273094743271</v>
      </c>
      <c r="AQ100" s="41">
        <f>(AC100*100)/AC100</f>
        <v>100</v>
      </c>
      <c r="AR100" s="7"/>
      <c r="AS100" s="41">
        <f>(S100*100)/AE100</f>
        <v>14.6691387761228</v>
      </c>
      <c r="AT100" s="41">
        <f>(T100*100)/AE100</f>
        <v>0.460793393391195</v>
      </c>
      <c r="AU100" s="41">
        <f>(U100*100)/AE100</f>
        <v>16.0324107459889</v>
      </c>
      <c r="AV100" s="41">
        <f>(V100*100)/AE100</f>
        <v>20.7791537478815</v>
      </c>
      <c r="AW100" s="41">
        <f>(W100*100)/AE100</f>
        <v>15.5581464303886</v>
      </c>
      <c r="AX100" s="41">
        <f>(X100*100)/AE100</f>
        <v>1.44578136839678</v>
      </c>
      <c r="AY100" s="41">
        <f>(Y100*100)/AE100</f>
        <v>30.8644451846944</v>
      </c>
      <c r="AZ100" s="41">
        <f>(Z100*100)/AE100</f>
        <v>0.190130353135833</v>
      </c>
      <c r="BA100" s="41">
        <f>(AE100*100)/AE100</f>
        <v>100</v>
      </c>
      <c r="BB100" s="10"/>
      <c r="BC100" s="10"/>
    </row>
    <row r="101" ht="13.65" customHeight="1">
      <c r="A101" s="7"/>
      <c r="B101" s="39">
        <v>176</v>
      </c>
      <c r="C101" t="s" s="40">
        <v>96</v>
      </c>
      <c r="D101" s="7"/>
      <c r="E101" s="41">
        <v>1720.64</v>
      </c>
      <c r="F101" s="41">
        <v>119.17</v>
      </c>
      <c r="G101" s="41">
        <v>3153.57</v>
      </c>
      <c r="H101" s="41">
        <v>4630.6</v>
      </c>
      <c r="I101" s="41">
        <v>4535.63</v>
      </c>
      <c r="J101" s="42">
        <v>240.62</v>
      </c>
      <c r="K101" s="41">
        <v>7403.67</v>
      </c>
      <c r="L101" s="41">
        <v>46.37</v>
      </c>
      <c r="M101" s="42">
        <v>75.59999999999999</v>
      </c>
      <c r="N101" s="41">
        <f>SUM(O101)-(P101)</f>
        <v>647.42</v>
      </c>
      <c r="O101" s="41">
        <v>22573.29</v>
      </c>
      <c r="P101" s="41">
        <f>SUM(E101:M101)</f>
        <v>21925.87</v>
      </c>
      <c r="Q101" s="41">
        <f>SUM(E101:L101)</f>
        <v>21850.27</v>
      </c>
      <c r="R101" s="10"/>
      <c r="S101" s="41">
        <f>E101*0.340619455141526</f>
        <v>586.083459294715</v>
      </c>
      <c r="T101" s="41">
        <f>F101*0.340619455141526</f>
        <v>40.5916204692157</v>
      </c>
      <c r="U101" s="41">
        <f>G101*0.340619455141526</f>
        <v>1074.167295150660</v>
      </c>
      <c r="V101" s="41">
        <f>H101*0.340619455141526</f>
        <v>1577.272448978350</v>
      </c>
      <c r="W101" s="41">
        <f>I101*0.340619455141526</f>
        <v>1544.923819323560</v>
      </c>
      <c r="X101" s="42">
        <f>J101*0.340619455141526</f>
        <v>81.95985329615399</v>
      </c>
      <c r="Y101" s="41">
        <f>K101*0.340619455141526</f>
        <v>2521.834041447660</v>
      </c>
      <c r="Z101" s="41">
        <f>L101*0.340619455141526</f>
        <v>15.7945241349126</v>
      </c>
      <c r="AA101" s="42">
        <f>M101*0.340619455141526</f>
        <v>25.7508308086994</v>
      </c>
      <c r="AB101" s="41">
        <f>N101*0.340619455141526</f>
        <v>220.523847647727</v>
      </c>
      <c r="AC101" s="42">
        <f>O101*0.340619455141526</f>
        <v>7688.901740551660</v>
      </c>
      <c r="AD101" s="41">
        <f>P101*0.340619455141526</f>
        <v>7468.377892903930</v>
      </c>
      <c r="AE101" s="41">
        <f>SUM(S101:Z101)</f>
        <v>7442.627062095230</v>
      </c>
      <c r="AF101" s="10"/>
      <c r="AG101" s="41">
        <f>(S101*100)/AC101</f>
        <v>7.62245999586236</v>
      </c>
      <c r="AH101" s="41">
        <f>(T101*100)/AC101</f>
        <v>0.527924817339431</v>
      </c>
      <c r="AI101" s="41">
        <f>(U101*100)/AC101</f>
        <v>13.9703605455828</v>
      </c>
      <c r="AJ101" s="41">
        <f>(V101*100)/AC101</f>
        <v>20.5136247308212</v>
      </c>
      <c r="AK101" s="41">
        <f>(W101*100)/AC101</f>
        <v>20.0929062622241</v>
      </c>
      <c r="AL101" s="41">
        <f>(X101*100)/AC101</f>
        <v>1.06595006753557</v>
      </c>
      <c r="AM101" s="41">
        <f>(Y101*100)/AC101</f>
        <v>32.7983647930806</v>
      </c>
      <c r="AN101" s="41">
        <f>(Z101*100)/AC101</f>
        <v>0.205419768230506</v>
      </c>
      <c r="AO101" s="41">
        <f>(AA101*100)/AC101</f>
        <v>0.334909089459268</v>
      </c>
      <c r="AP101" s="41">
        <f>(AB101*100)/AC101</f>
        <v>2.86807992986401</v>
      </c>
      <c r="AQ101" s="41">
        <f>(AC101*100)/AC101</f>
        <v>100</v>
      </c>
      <c r="AR101" s="7"/>
      <c r="AS101" s="41">
        <f>(S101*100)/AE101</f>
        <v>7.87468530137156</v>
      </c>
      <c r="AT101" s="41">
        <f>(T101*100)/AE101</f>
        <v>0.545393718246961</v>
      </c>
      <c r="AU101" s="41">
        <f>(U101*100)/AE101</f>
        <v>14.4326363015194</v>
      </c>
      <c r="AV101" s="41">
        <f>(V101*100)/AE101</f>
        <v>21.1924154712962</v>
      </c>
      <c r="AW101" s="41">
        <f>(W101*100)/AE101</f>
        <v>20.7577755332085</v>
      </c>
      <c r="AX101" s="41">
        <f>(X101*100)/AE101</f>
        <v>1.10122209016182</v>
      </c>
      <c r="AY101" s="41">
        <f>(Y101*100)/AE101</f>
        <v>33.8836545269234</v>
      </c>
      <c r="AZ101" s="41">
        <f>(Z101*100)/AE101</f>
        <v>0.212217057272062</v>
      </c>
      <c r="BA101" s="41">
        <f>(AE101*100)/AE101</f>
        <v>100</v>
      </c>
      <c r="BB101" s="10"/>
      <c r="BC101" s="10"/>
    </row>
    <row r="102" ht="13.65" customHeight="1">
      <c r="A102" s="7"/>
      <c r="B102" s="39">
        <v>182</v>
      </c>
      <c r="C102" t="s" s="40">
        <v>97</v>
      </c>
      <c r="D102" s="7"/>
      <c r="E102" s="41">
        <v>183.99</v>
      </c>
      <c r="F102" s="41">
        <v>0</v>
      </c>
      <c r="G102" s="41">
        <v>25.72</v>
      </c>
      <c r="H102" s="41">
        <v>1161.54</v>
      </c>
      <c r="I102" s="41">
        <v>3048.22</v>
      </c>
      <c r="J102" s="42">
        <v>0.76</v>
      </c>
      <c r="K102" s="41">
        <v>612.27</v>
      </c>
      <c r="L102" s="41">
        <v>0.32</v>
      </c>
      <c r="M102" s="42">
        <v>13.33</v>
      </c>
      <c r="N102" s="41">
        <f>SUM(O102)-(P102)</f>
        <v>83.54000000000001</v>
      </c>
      <c r="O102" s="41">
        <v>5129.69</v>
      </c>
      <c r="P102" s="41">
        <f>SUM(E102:M102)</f>
        <v>5046.15</v>
      </c>
      <c r="Q102" s="41">
        <f>SUM(E102:L102)</f>
        <v>5032.82</v>
      </c>
      <c r="R102" s="10"/>
      <c r="S102" s="41">
        <f>E102*0.340619455141526</f>
        <v>62.6705735514894</v>
      </c>
      <c r="T102" s="41">
        <f>F102*0.340619455141526</f>
        <v>0</v>
      </c>
      <c r="U102" s="41">
        <f>G102*0.340619455141526</f>
        <v>8.760732386240051</v>
      </c>
      <c r="V102" s="41">
        <f>H102*0.340619455141526</f>
        <v>395.643121925088</v>
      </c>
      <c r="W102" s="41">
        <f>I102*0.340619455141526</f>
        <v>1038.2830355515</v>
      </c>
      <c r="X102" s="42">
        <f>J102*0.340619455141526</f>
        <v>0.25887078590756</v>
      </c>
      <c r="Y102" s="41">
        <f>K102*0.340619455141526</f>
        <v>208.551073799502</v>
      </c>
      <c r="Z102" s="41">
        <f>L102*0.340619455141526</f>
        <v>0.108998225645288</v>
      </c>
      <c r="AA102" s="42">
        <f>M102*0.340619455141526</f>
        <v>4.54045733703654</v>
      </c>
      <c r="AB102" s="41">
        <f>N102*0.340619455141526</f>
        <v>28.4553492825231</v>
      </c>
      <c r="AC102" s="42">
        <f>O102*0.340619455141526</f>
        <v>1747.272212844930</v>
      </c>
      <c r="AD102" s="41">
        <f>P102*0.340619455141526</f>
        <v>1718.816863562410</v>
      </c>
      <c r="AE102" s="41">
        <f>SUM(S102:Z102)</f>
        <v>1714.276406225370</v>
      </c>
      <c r="AF102" s="10"/>
      <c r="AG102" s="41">
        <f>(S102*100)/AC102</f>
        <v>3.5867664517739</v>
      </c>
      <c r="AH102" s="41">
        <f>(T102*100)/AC102</f>
        <v>0</v>
      </c>
      <c r="AI102" s="41">
        <f>(U102*100)/AC102</f>
        <v>0.501394821129543</v>
      </c>
      <c r="AJ102" s="41">
        <f>(V102*100)/AC102</f>
        <v>22.6434735822243</v>
      </c>
      <c r="AK102" s="41">
        <f>(W102*100)/AC102</f>
        <v>59.4230840460145</v>
      </c>
      <c r="AL102" s="41">
        <f>(X102*100)/AC102</f>
        <v>0.0148157101111374</v>
      </c>
      <c r="AM102" s="41">
        <f>(Y102*100)/AC102</f>
        <v>11.935808986508</v>
      </c>
      <c r="AN102" s="41">
        <f>(Z102*100)/AC102</f>
        <v>0.00623819373100519</v>
      </c>
      <c r="AO102" s="41">
        <f>(AA102*100)/AC102</f>
        <v>0.259859757607185</v>
      </c>
      <c r="AP102" s="41">
        <f>(AB102*100)/AC102</f>
        <v>1.62855845090055</v>
      </c>
      <c r="AQ102" s="41">
        <f>(AC102*100)/AC102</f>
        <v>100</v>
      </c>
      <c r="AR102" s="7"/>
      <c r="AS102" s="41">
        <f>(S102*100)/AE102</f>
        <v>3.65580330709226</v>
      </c>
      <c r="AT102" s="41">
        <f>(T102*100)/AE102</f>
        <v>0</v>
      </c>
      <c r="AU102" s="41">
        <f>(U102*100)/AE102</f>
        <v>0.511045497355361</v>
      </c>
      <c r="AV102" s="41">
        <f>(V102*100)/AE102</f>
        <v>23.0793074260554</v>
      </c>
      <c r="AW102" s="41">
        <f>(W102*100)/AE102</f>
        <v>60.5668392670511</v>
      </c>
      <c r="AX102" s="41">
        <f>(X102*100)/AE102</f>
        <v>0.0151008778378723</v>
      </c>
      <c r="AY102" s="41">
        <f>(Y102*100)/AE102</f>
        <v>12.1655453602553</v>
      </c>
      <c r="AZ102" s="41">
        <f>(Z102*100)/AE102</f>
        <v>0.0063582643527883</v>
      </c>
      <c r="BA102" s="41">
        <f>(AE102*100)/AE102</f>
        <v>100</v>
      </c>
      <c r="BB102" s="10"/>
      <c r="BC102" s="10"/>
    </row>
    <row r="103" ht="13.65" customHeight="1">
      <c r="A103" s="7"/>
      <c r="B103" s="39">
        <v>208</v>
      </c>
      <c r="C103" t="s" s="40">
        <v>98</v>
      </c>
      <c r="D103" s="7"/>
      <c r="E103" s="41">
        <v>416.69</v>
      </c>
      <c r="F103" s="41">
        <v>10.39</v>
      </c>
      <c r="G103" s="41">
        <v>1468.13</v>
      </c>
      <c r="H103" s="41">
        <v>5272.84</v>
      </c>
      <c r="I103" s="41">
        <v>3238.413</v>
      </c>
      <c r="J103" s="42">
        <v>215.5</v>
      </c>
      <c r="K103" s="41">
        <v>6642.19</v>
      </c>
      <c r="L103" s="41">
        <v>201.46</v>
      </c>
      <c r="M103" s="42">
        <v>43.01</v>
      </c>
      <c r="N103" s="41">
        <f>SUM(O103)-(P103)</f>
        <v>439.577</v>
      </c>
      <c r="O103" s="41">
        <v>17948.2</v>
      </c>
      <c r="P103" s="41">
        <f>SUM(E103:M103)</f>
        <v>17508.623</v>
      </c>
      <c r="Q103" s="41">
        <f>SUM(E103:L103)</f>
        <v>17465.613</v>
      </c>
      <c r="R103" s="10"/>
      <c r="S103" s="41">
        <f>E103*0.340619455141526</f>
        <v>141.932720762922</v>
      </c>
      <c r="T103" s="41">
        <f>F103*0.340619455141526</f>
        <v>3.53903613892045</v>
      </c>
      <c r="U103" s="41">
        <f>G103*0.340619455141526</f>
        <v>500.073640676929</v>
      </c>
      <c r="V103" s="41">
        <f>H103*0.340619455141526</f>
        <v>1796.031887848440</v>
      </c>
      <c r="W103" s="41">
        <f>I103*0.340619455141526</f>
        <v>1103.066471583230</v>
      </c>
      <c r="X103" s="42">
        <f>J103*0.340619455141526</f>
        <v>73.40349258299879</v>
      </c>
      <c r="Y103" s="41">
        <f>K103*0.340619455141526</f>
        <v>2262.459138746490</v>
      </c>
      <c r="Z103" s="41">
        <f>L103*0.340619455141526</f>
        <v>68.6211954328118</v>
      </c>
      <c r="AA103" s="42">
        <f>M103*0.340619455141526</f>
        <v>14.650042765637</v>
      </c>
      <c r="AB103" s="41">
        <f>N103*0.340619455141526</f>
        <v>149.728478232747</v>
      </c>
      <c r="AC103" s="42">
        <f>O103*0.340619455141526</f>
        <v>6113.506104771140</v>
      </c>
      <c r="AD103" s="41">
        <f>P103*0.340619455141526</f>
        <v>5963.777626538390</v>
      </c>
      <c r="AE103" s="41">
        <f>SUM(S103:Z103)</f>
        <v>5949.127583772740</v>
      </c>
      <c r="AF103" s="10"/>
      <c r="AG103" s="41">
        <f>(S103*100)/AC103</f>
        <v>2.32162556690921</v>
      </c>
      <c r="AH103" s="41">
        <f>(T103*100)/AC103</f>
        <v>0.0578888133628998</v>
      </c>
      <c r="AI103" s="41">
        <f>(U103*100)/AC103</f>
        <v>8.17981747473285</v>
      </c>
      <c r="AJ103" s="41">
        <f>(V103*100)/AC103</f>
        <v>29.3780991965767</v>
      </c>
      <c r="AK103" s="41">
        <f>(W103*100)/AC103</f>
        <v>18.0431073868131</v>
      </c>
      <c r="AL103" s="41">
        <f>(X103*100)/AC103</f>
        <v>1.20067750526515</v>
      </c>
      <c r="AM103" s="41">
        <f>(Y103*100)/AC103</f>
        <v>37.0075550751607</v>
      </c>
      <c r="AN103" s="41">
        <f>(Z103*100)/AC103</f>
        <v>1.12245239076899</v>
      </c>
      <c r="AO103" s="41">
        <f>(AA103*100)/AC103</f>
        <v>0.239634058011388</v>
      </c>
      <c r="AP103" s="41">
        <f>(AB103*100)/AC103</f>
        <v>2.4491425323988</v>
      </c>
      <c r="AQ103" s="41">
        <f>(AC103*100)/AC103</f>
        <v>100</v>
      </c>
      <c r="AR103" s="7"/>
      <c r="AS103" s="41">
        <f>(S103*100)/AE103</f>
        <v>2.3857736914244</v>
      </c>
      <c r="AT103" s="41">
        <f>(T103*100)/AE103</f>
        <v>0.0594883214233592</v>
      </c>
      <c r="AU103" s="41">
        <f>(U103*100)/AE103</f>
        <v>8.40583150445395</v>
      </c>
      <c r="AV103" s="41">
        <f>(V103*100)/AE103</f>
        <v>30.1898364517753</v>
      </c>
      <c r="AW103" s="41">
        <f>(W103*100)/AE103</f>
        <v>18.5416509572266</v>
      </c>
      <c r="AX103" s="41">
        <f>(X103*100)/AE103</f>
        <v>1.23385305743349</v>
      </c>
      <c r="AY103" s="41">
        <f>(Y103*100)/AE103</f>
        <v>38.0300994874901</v>
      </c>
      <c r="AZ103" s="41">
        <f>(Z103*100)/AE103</f>
        <v>1.15346652877285</v>
      </c>
      <c r="BA103" s="41">
        <f>(AE103*100)/AE103</f>
        <v>100</v>
      </c>
      <c r="BB103" s="10"/>
      <c r="BC103" s="10"/>
    </row>
    <row r="104" ht="13.65" customHeight="1">
      <c r="A104" s="7"/>
      <c r="B104" s="39">
        <v>209</v>
      </c>
      <c r="C104" t="s" s="40">
        <v>99</v>
      </c>
      <c r="D104" s="7"/>
      <c r="E104" s="41">
        <v>1692.78</v>
      </c>
      <c r="F104" s="41">
        <v>1717.71</v>
      </c>
      <c r="G104" s="41">
        <v>3090.23</v>
      </c>
      <c r="H104" s="41">
        <v>5431.55</v>
      </c>
      <c r="I104" s="41">
        <v>2643.69</v>
      </c>
      <c r="J104" s="42">
        <v>47.72</v>
      </c>
      <c r="K104" s="41">
        <v>7656.15</v>
      </c>
      <c r="L104" s="41">
        <v>12.74</v>
      </c>
      <c r="M104" s="42">
        <v>66</v>
      </c>
      <c r="N104" s="41">
        <f>SUM(O104)-(P104)</f>
        <v>676.5</v>
      </c>
      <c r="O104" s="41">
        <v>23035.07</v>
      </c>
      <c r="P104" s="41">
        <f>SUM(E104:M104)</f>
        <v>22358.57</v>
      </c>
      <c r="Q104" s="41">
        <f>SUM(E104:L104)</f>
        <v>22292.57</v>
      </c>
      <c r="R104" s="10"/>
      <c r="S104" s="41">
        <f>E104*0.340619455141526</f>
        <v>576.593801274472</v>
      </c>
      <c r="T104" s="41">
        <f>F104*0.340619455141526</f>
        <v>585.085444291151</v>
      </c>
      <c r="U104" s="41">
        <f>G104*0.340619455141526</f>
        <v>1052.592458862</v>
      </c>
      <c r="V104" s="41">
        <f>H104*0.340619455141526</f>
        <v>1850.091601573960</v>
      </c>
      <c r="W104" s="41">
        <f>I104*0.340619455141526</f>
        <v>900.492247363101</v>
      </c>
      <c r="X104" s="42">
        <f>J104*0.340619455141526</f>
        <v>16.2543603993536</v>
      </c>
      <c r="Y104" s="41">
        <f>K104*0.340619455141526</f>
        <v>2607.833641481790</v>
      </c>
      <c r="Z104" s="41">
        <f>L104*0.340619455141526</f>
        <v>4.33949185850304</v>
      </c>
      <c r="AA104" s="42">
        <f>M104*0.340619455141526</f>
        <v>22.4808840393407</v>
      </c>
      <c r="AB104" s="41">
        <f>N104*0.340619455141526</f>
        <v>230.429061403242</v>
      </c>
      <c r="AC104" s="42">
        <f>O104*0.340619455141526</f>
        <v>7846.192992546910</v>
      </c>
      <c r="AD104" s="41">
        <f>P104*0.340619455141526</f>
        <v>7615.763931143670</v>
      </c>
      <c r="AE104" s="41">
        <f>SUM(S104:Z104)</f>
        <v>7593.283047104330</v>
      </c>
      <c r="AF104" s="10"/>
      <c r="AG104" s="41">
        <f>(S104*100)/AC104</f>
        <v>7.3487078615346</v>
      </c>
      <c r="AH104" s="41">
        <f>(T104*100)/AC104</f>
        <v>7.45693414432863</v>
      </c>
      <c r="AI104" s="41">
        <f>(U104*100)/AC104</f>
        <v>13.4153271511656</v>
      </c>
      <c r="AJ104" s="41">
        <f>(V104*100)/AC104</f>
        <v>23.5794811997533</v>
      </c>
      <c r="AK104" s="41">
        <f>(W104*100)/AC104</f>
        <v>11.4768047155924</v>
      </c>
      <c r="AL104" s="41">
        <f>(X104*100)/AC104</f>
        <v>0.207162383270378</v>
      </c>
      <c r="AM104" s="41">
        <f>(Y104*100)/AC104</f>
        <v>33.2369296034264</v>
      </c>
      <c r="AN104" s="41">
        <f>(Z104*100)/AC104</f>
        <v>0.0553069732368949</v>
      </c>
      <c r="AO104" s="41">
        <f>(AA104*100)/AC104</f>
        <v>0.286519641572611</v>
      </c>
      <c r="AP104" s="41">
        <f>(AB104*100)/AC104</f>
        <v>2.93682632611926</v>
      </c>
      <c r="AQ104" s="41">
        <f>(AC104*100)/AC104</f>
        <v>100</v>
      </c>
      <c r="AR104" s="7"/>
      <c r="AS104" s="41">
        <f>(S104*100)/AE104</f>
        <v>7.59347172622985</v>
      </c>
      <c r="AT104" s="41">
        <f>(T104*100)/AE104</f>
        <v>7.7053027084809</v>
      </c>
      <c r="AU104" s="41">
        <f>(U104*100)/AE104</f>
        <v>13.8621522776423</v>
      </c>
      <c r="AV104" s="41">
        <f>(V104*100)/AE104</f>
        <v>24.3648444302295</v>
      </c>
      <c r="AW104" s="41">
        <f>(W104*100)/AE104</f>
        <v>11.8590633560868</v>
      </c>
      <c r="AX104" s="41">
        <f>(X104*100)/AE104</f>
        <v>0.214062353510609</v>
      </c>
      <c r="AY104" s="41">
        <f>(Y104*100)/AE104</f>
        <v>34.3439540618241</v>
      </c>
      <c r="AZ104" s="41">
        <f>(Z104*100)/AE104</f>
        <v>0.057149085995917</v>
      </c>
      <c r="BA104" s="41">
        <f>(AE104*100)/AE104</f>
        <v>100</v>
      </c>
      <c r="BB104" s="10"/>
      <c r="BC104" s="10"/>
    </row>
    <row r="105" ht="13.65" customHeight="1">
      <c r="A105" s="7"/>
      <c r="B105" s="39">
        <v>211</v>
      </c>
      <c r="C105" t="s" s="40">
        <v>100</v>
      </c>
      <c r="D105" s="7"/>
      <c r="E105" s="41">
        <v>895.89</v>
      </c>
      <c r="F105" s="41">
        <v>206.99</v>
      </c>
      <c r="G105" s="41">
        <v>1990.07</v>
      </c>
      <c r="H105" s="41">
        <v>3971.19</v>
      </c>
      <c r="I105" s="41">
        <v>5345.19</v>
      </c>
      <c r="J105" s="42">
        <v>9.390000000000001</v>
      </c>
      <c r="K105" s="41">
        <v>5102.54</v>
      </c>
      <c r="L105" s="41">
        <v>62.96</v>
      </c>
      <c r="M105" s="42">
        <v>37.46</v>
      </c>
      <c r="N105" s="41">
        <f>SUM(O105)-(P105)</f>
        <v>421.59</v>
      </c>
      <c r="O105" s="41">
        <v>18043.27</v>
      </c>
      <c r="P105" s="41">
        <f>SUM(E105:M105)</f>
        <v>17621.68</v>
      </c>
      <c r="Q105" s="41">
        <f>SUM(E105:L105)</f>
        <v>17584.22</v>
      </c>
      <c r="R105" s="10"/>
      <c r="S105" s="41">
        <f>E105*0.340619455141526</f>
        <v>305.157563666742</v>
      </c>
      <c r="T105" s="41">
        <f>F105*0.340619455141526</f>
        <v>70.5048210197445</v>
      </c>
      <c r="U105" s="41">
        <f>G105*0.340619455141526</f>
        <v>677.856559093497</v>
      </c>
      <c r="V105" s="41">
        <f>H105*0.340619455141526</f>
        <v>1352.664574063480</v>
      </c>
      <c r="W105" s="41">
        <f>I105*0.340619455141526</f>
        <v>1820.675705427930</v>
      </c>
      <c r="X105" s="42">
        <f>J105*0.340619455141526</f>
        <v>3.19841668377893</v>
      </c>
      <c r="Y105" s="41">
        <f>K105*0.340619455141526</f>
        <v>1738.024394637840</v>
      </c>
      <c r="Z105" s="41">
        <f>L105*0.340619455141526</f>
        <v>21.4454008957105</v>
      </c>
      <c r="AA105" s="42">
        <f>M105*0.340619455141526</f>
        <v>12.7596047896016</v>
      </c>
      <c r="AB105" s="41">
        <f>N105*0.340619455141526</f>
        <v>143.601756093116</v>
      </c>
      <c r="AC105" s="42">
        <f>O105*0.340619455141526</f>
        <v>6145.888796371440</v>
      </c>
      <c r="AD105" s="41">
        <f>P105*0.340619455141526</f>
        <v>6002.287040278330</v>
      </c>
      <c r="AE105" s="41">
        <f>SUM(S105:Z105)</f>
        <v>5989.527435488720</v>
      </c>
      <c r="AF105" s="10"/>
      <c r="AG105" s="41">
        <f>(S105*100)/AC105</f>
        <v>4.96523080350735</v>
      </c>
      <c r="AH105" s="41">
        <f>(T105*100)/AC105</f>
        <v>1.1471867349987</v>
      </c>
      <c r="AI105" s="41">
        <f>(U105*100)/AC105</f>
        <v>11.0294309180099</v>
      </c>
      <c r="AJ105" s="41">
        <f>(V105*100)/AC105</f>
        <v>22.0092588538553</v>
      </c>
      <c r="AK105" s="41">
        <f>(W105*100)/AC105</f>
        <v>29.6242865068249</v>
      </c>
      <c r="AL105" s="41">
        <f>(X105*100)/AC105</f>
        <v>0.0520415645279376</v>
      </c>
      <c r="AM105" s="41">
        <f>(Y105*100)/AC105</f>
        <v>28.2794637557383</v>
      </c>
      <c r="AN105" s="41">
        <f>(Z105*100)/AC105</f>
        <v>0.348938967271454</v>
      </c>
      <c r="AO105" s="41">
        <f>(AA105*100)/AC105</f>
        <v>0.207612034847343</v>
      </c>
      <c r="AP105" s="41">
        <f>(AB105*100)/AC105</f>
        <v>2.33654986041887</v>
      </c>
      <c r="AQ105" s="41">
        <f>(AC105*100)/AC105</f>
        <v>100</v>
      </c>
      <c r="AR105" s="7"/>
      <c r="AS105" s="41">
        <f>(S105*100)/AE105</f>
        <v>5.09485208897524</v>
      </c>
      <c r="AT105" s="41">
        <f>(T105*100)/AE105</f>
        <v>1.17713495395303</v>
      </c>
      <c r="AU105" s="41">
        <f>(U105*100)/AE105</f>
        <v>11.3173629538302</v>
      </c>
      <c r="AV105" s="41">
        <f>(V105*100)/AE105</f>
        <v>22.5838280003322</v>
      </c>
      <c r="AW105" s="41">
        <f>(W105*100)/AE105</f>
        <v>30.3976519857008</v>
      </c>
      <c r="AX105" s="41">
        <f>(X105*100)/AE105</f>
        <v>0.0534001508170394</v>
      </c>
      <c r="AY105" s="41">
        <f>(Y105*100)/AE105</f>
        <v>29.0177215708175</v>
      </c>
      <c r="AZ105" s="41">
        <f>(Z105*100)/AE105</f>
        <v>0.358048295574101</v>
      </c>
      <c r="BA105" s="41">
        <f>(AE105*100)/AE105</f>
        <v>100</v>
      </c>
      <c r="BB105" s="10"/>
      <c r="BC105" s="10"/>
    </row>
    <row r="106" ht="14.15" customHeight="1">
      <c r="A106" s="7"/>
      <c r="B106" s="8"/>
      <c r="C106" s="8"/>
      <c r="D106" s="7"/>
      <c r="E106" s="7"/>
      <c r="F106" s="7"/>
      <c r="G106" s="7"/>
      <c r="H106" s="7"/>
      <c r="I106" s="7"/>
      <c r="J106" s="10"/>
      <c r="K106" s="7"/>
      <c r="L106" s="7"/>
      <c r="M106" s="10"/>
      <c r="N106" s="41"/>
      <c r="O106" s="7"/>
      <c r="P106" s="41"/>
      <c r="Q106" s="41"/>
      <c r="R106" s="10"/>
      <c r="S106" s="41"/>
      <c r="T106" s="41"/>
      <c r="U106" s="41"/>
      <c r="V106" s="41"/>
      <c r="W106" s="41"/>
      <c r="X106" s="42"/>
      <c r="Y106" s="41"/>
      <c r="Z106" s="41"/>
      <c r="AA106" s="42"/>
      <c r="AB106" s="41"/>
      <c r="AC106" s="42"/>
      <c r="AD106" s="41"/>
      <c r="AE106" s="41"/>
      <c r="AF106" s="10"/>
      <c r="AG106" s="7"/>
      <c r="AH106" s="7"/>
      <c r="AI106" s="7"/>
      <c r="AJ106" s="7"/>
      <c r="AK106" s="7"/>
      <c r="AL106" s="7"/>
      <c r="AM106" s="7"/>
      <c r="AN106" s="7"/>
      <c r="AO106" s="7"/>
      <c r="AP106" s="7"/>
      <c r="AQ106" s="7"/>
      <c r="AR106" s="7"/>
      <c r="AS106" s="7"/>
      <c r="AT106" s="7"/>
      <c r="AU106" s="7"/>
      <c r="AV106" s="7"/>
      <c r="AW106" s="7"/>
      <c r="AX106" s="7"/>
      <c r="AY106" s="7"/>
      <c r="AZ106" s="7"/>
      <c r="BA106" s="7"/>
      <c r="BB106" s="10"/>
      <c r="BC106" s="10"/>
    </row>
    <row r="107" ht="14.65" customHeight="1">
      <c r="A107" s="11"/>
      <c r="B107" t="s" s="35">
        <v>101</v>
      </c>
      <c r="C107" s="36"/>
      <c r="D107" s="37"/>
      <c r="E107" s="7"/>
      <c r="F107" s="7"/>
      <c r="G107" s="7"/>
      <c r="H107" s="7"/>
      <c r="I107" s="7"/>
      <c r="J107" s="10"/>
      <c r="K107" s="7"/>
      <c r="L107" s="7"/>
      <c r="M107" s="10"/>
      <c r="N107" s="41"/>
      <c r="O107" s="7"/>
      <c r="P107" s="41"/>
      <c r="Q107" s="41"/>
      <c r="R107" s="10"/>
      <c r="S107" s="41"/>
      <c r="T107" s="41"/>
      <c r="U107" s="41"/>
      <c r="V107" s="41"/>
      <c r="W107" s="41"/>
      <c r="X107" s="42"/>
      <c r="Y107" s="41"/>
      <c r="Z107" s="41"/>
      <c r="AA107" s="42"/>
      <c r="AB107" s="41"/>
      <c r="AC107" s="42"/>
      <c r="AD107" s="41"/>
      <c r="AE107" s="41"/>
      <c r="AF107" s="10"/>
      <c r="AG107" s="7"/>
      <c r="AH107" s="7"/>
      <c r="AI107" s="7"/>
      <c r="AJ107" s="7"/>
      <c r="AK107" s="7"/>
      <c r="AL107" s="7"/>
      <c r="AM107" s="7"/>
      <c r="AN107" s="7"/>
      <c r="AO107" s="7"/>
      <c r="AP107" s="7"/>
      <c r="AQ107" s="7"/>
      <c r="AR107" s="7"/>
      <c r="AS107" s="7"/>
      <c r="AT107" s="7"/>
      <c r="AU107" s="7"/>
      <c r="AV107" s="7"/>
      <c r="AW107" s="7"/>
      <c r="AX107" s="7"/>
      <c r="AY107" s="7"/>
      <c r="AZ107" s="7"/>
      <c r="BA107" s="7"/>
      <c r="BB107" s="10"/>
      <c r="BC107" s="10"/>
    </row>
    <row r="108" ht="14.15" customHeight="1">
      <c r="A108" s="7"/>
      <c r="B108" s="38"/>
      <c r="C108" s="38"/>
      <c r="D108" s="7"/>
      <c r="E108" s="7"/>
      <c r="F108" s="7"/>
      <c r="G108" s="7"/>
      <c r="H108" s="7"/>
      <c r="I108" s="7"/>
      <c r="J108" s="10"/>
      <c r="K108" s="7"/>
      <c r="L108" s="7"/>
      <c r="M108" s="10"/>
      <c r="N108" s="41"/>
      <c r="O108" s="7"/>
      <c r="P108" s="41"/>
      <c r="Q108" s="41"/>
      <c r="R108" s="10"/>
      <c r="S108" s="41"/>
      <c r="T108" s="41"/>
      <c r="U108" s="41"/>
      <c r="V108" s="41"/>
      <c r="W108" s="41"/>
      <c r="X108" s="42"/>
      <c r="Y108" s="41"/>
      <c r="Z108" s="41"/>
      <c r="AA108" s="42"/>
      <c r="AB108" s="41"/>
      <c r="AC108" s="42"/>
      <c r="AD108" s="41"/>
      <c r="AE108" s="41"/>
      <c r="AF108" s="10"/>
      <c r="AG108" s="7"/>
      <c r="AH108" s="7"/>
      <c r="AI108" s="7"/>
      <c r="AJ108" s="7"/>
      <c r="AK108" s="7"/>
      <c r="AL108" s="7"/>
      <c r="AM108" s="7"/>
      <c r="AN108" s="7"/>
      <c r="AO108" s="7"/>
      <c r="AP108" s="7"/>
      <c r="AQ108" s="7"/>
      <c r="AR108" s="7"/>
      <c r="AS108" s="7"/>
      <c r="AT108" s="7"/>
      <c r="AU108" s="7"/>
      <c r="AV108" s="7"/>
      <c r="AW108" s="7"/>
      <c r="AX108" s="7"/>
      <c r="AY108" s="7"/>
      <c r="AZ108" s="7"/>
      <c r="BA108" s="7"/>
      <c r="BB108" s="10"/>
      <c r="BC108" s="10"/>
    </row>
    <row r="109" ht="13.65" customHeight="1">
      <c r="A109" s="7"/>
      <c r="B109" s="39">
        <v>7</v>
      </c>
      <c r="C109" t="s" s="40">
        <v>102</v>
      </c>
      <c r="D109" s="7"/>
      <c r="E109" s="41">
        <v>175.43</v>
      </c>
      <c r="F109" s="41">
        <v>0.16</v>
      </c>
      <c r="G109" s="41">
        <v>6321.58</v>
      </c>
      <c r="H109" s="41">
        <v>12027.12</v>
      </c>
      <c r="I109" s="41">
        <v>0.49</v>
      </c>
      <c r="J109" s="42">
        <v>1339.03</v>
      </c>
      <c r="K109" s="41">
        <v>13023.93</v>
      </c>
      <c r="L109" s="41">
        <v>24.03</v>
      </c>
      <c r="M109" s="42">
        <v>57.09</v>
      </c>
      <c r="N109" s="41">
        <f>SUM(O109)-(P109)</f>
        <v>1194.77</v>
      </c>
      <c r="O109" s="41">
        <v>34163.63</v>
      </c>
      <c r="P109" s="41">
        <f>SUM(E109:M109)</f>
        <v>32968.86</v>
      </c>
      <c r="Q109" s="41">
        <f>SUM(E109:L109)</f>
        <v>32911.77</v>
      </c>
      <c r="R109" s="10"/>
      <c r="S109" s="41">
        <f>E109*0.340619455141526</f>
        <v>59.7548710154779</v>
      </c>
      <c r="T109" s="41">
        <f>F109*0.340619455141526</f>
        <v>0.0544991128226442</v>
      </c>
      <c r="U109" s="41">
        <f>G109*0.340619455141526</f>
        <v>2153.253135233570</v>
      </c>
      <c r="V109" s="41">
        <f>H109*0.340619455141526</f>
        <v>4096.671061321750</v>
      </c>
      <c r="W109" s="41">
        <f>I109*0.340619455141526</f>
        <v>0.166903533019348</v>
      </c>
      <c r="X109" s="42">
        <f>J109*0.340619455141526</f>
        <v>456.099669018158</v>
      </c>
      <c r="Y109" s="41">
        <f>K109*0.340619455141526</f>
        <v>4436.203940401370</v>
      </c>
      <c r="Z109" s="41">
        <f>L109*0.340619455141526</f>
        <v>8.18508550705087</v>
      </c>
      <c r="AA109" s="42">
        <f>M109*0.340619455141526</f>
        <v>19.4459646940297</v>
      </c>
      <c r="AB109" s="41">
        <f>N109*0.340619455141526</f>
        <v>406.961906419441</v>
      </c>
      <c r="AC109" s="42">
        <f>O109*0.340619455141526</f>
        <v>11636.7970362567</v>
      </c>
      <c r="AD109" s="41">
        <f>P109*0.340619455141526</f>
        <v>11229.8351298372</v>
      </c>
      <c r="AE109" s="41">
        <f>SUM(S109:Z109)</f>
        <v>11210.3891651432</v>
      </c>
      <c r="AF109" s="10"/>
      <c r="AG109" s="41">
        <f>(S109*100)/AC109</f>
        <v>0.513499297352184</v>
      </c>
      <c r="AH109" s="41">
        <f>(T109*100)/AC109</f>
        <v>0.000468334307566263</v>
      </c>
      <c r="AI109" s="41">
        <f>(U109*100)/AC109</f>
        <v>18.5038299501546</v>
      </c>
      <c r="AJ109" s="41">
        <f>(V109*100)/AC109</f>
        <v>35.2044557326022</v>
      </c>
      <c r="AK109" s="41">
        <f>(W109*100)/AC109</f>
        <v>0.00143427381692168</v>
      </c>
      <c r="AL109" s="41">
        <f>(X109*100)/AC109</f>
        <v>3.91946054912783</v>
      </c>
      <c r="AM109" s="41">
        <f>(Y109*100)/AC109</f>
        <v>38.1222077396342</v>
      </c>
      <c r="AN109" s="41">
        <f>(Z109*100)/AC109</f>
        <v>0.070337958817608</v>
      </c>
      <c r="AO109" s="41">
        <f>(AA109*100)/AC109</f>
        <v>0.167107535118487</v>
      </c>
      <c r="AP109" s="41">
        <f>(AB109*100)/AC109</f>
        <v>3.4971986290684</v>
      </c>
      <c r="AQ109" s="41">
        <f>(AC109*100)/AC109</f>
        <v>100</v>
      </c>
      <c r="AR109" s="7"/>
      <c r="AS109" s="41">
        <f>(S109*100)/AE109</f>
        <v>0.533031192184438</v>
      </c>
      <c r="AT109" s="41">
        <f>(T109*100)/AE109</f>
        <v>0.000486148268537366</v>
      </c>
      <c r="AU109" s="41">
        <f>(U109*100)/AE109</f>
        <v>19.2076573213778</v>
      </c>
      <c r="AV109" s="41">
        <f>(V109*100)/AE109</f>
        <v>36.5435222718195</v>
      </c>
      <c r="AW109" s="41">
        <f>(W109*100)/AE109</f>
        <v>0.00148882907239569</v>
      </c>
      <c r="AX109" s="41">
        <f>(X109*100)/AE109</f>
        <v>4.06854447512244</v>
      </c>
      <c r="AY109" s="41">
        <f>(Y109*100)/AE109</f>
        <v>39.5722563690741</v>
      </c>
      <c r="AZ109" s="41">
        <f>(Z109*100)/AE109</f>
        <v>0.0730133930809557</v>
      </c>
      <c r="BA109" s="41">
        <f>(AE109*100)/AE109</f>
        <v>100</v>
      </c>
      <c r="BB109" s="10"/>
      <c r="BC109" s="10"/>
    </row>
    <row r="110" ht="13.65" customHeight="1">
      <c r="A110" s="7"/>
      <c r="B110" s="39">
        <v>31</v>
      </c>
      <c r="C110" t="s" s="40">
        <v>103</v>
      </c>
      <c r="D110" s="7"/>
      <c r="E110" s="41">
        <v>1187.51</v>
      </c>
      <c r="F110" s="41">
        <v>38.02</v>
      </c>
      <c r="G110" s="41">
        <v>2893.28</v>
      </c>
      <c r="H110" s="41">
        <v>1866.3</v>
      </c>
      <c r="I110" s="41">
        <v>3551.69</v>
      </c>
      <c r="J110" s="42">
        <v>217.17</v>
      </c>
      <c r="K110" s="41">
        <v>8951.98</v>
      </c>
      <c r="L110" s="41">
        <v>0.09</v>
      </c>
      <c r="M110" s="42">
        <v>47.58</v>
      </c>
      <c r="N110" s="41">
        <f>SUM(O110)-(P110)</f>
        <v>780.13</v>
      </c>
      <c r="O110" s="41">
        <v>19533.75</v>
      </c>
      <c r="P110" s="41">
        <f>SUM(E110:M110)</f>
        <v>18753.62</v>
      </c>
      <c r="Q110" s="41">
        <f>SUM(E110:L110)</f>
        <v>18706.04</v>
      </c>
      <c r="R110" s="10"/>
      <c r="S110" s="41">
        <f>E110*0.340619455141526</f>
        <v>404.489009175114</v>
      </c>
      <c r="T110" s="41">
        <f>F110*0.340619455141526</f>
        <v>12.9503516844808</v>
      </c>
      <c r="U110" s="41">
        <f>G110*0.340619455141526</f>
        <v>985.507457171874</v>
      </c>
      <c r="V110" s="41">
        <f>H110*0.340619455141526</f>
        <v>635.698089130630</v>
      </c>
      <c r="W110" s="41">
        <f>I110*0.340619455141526</f>
        <v>1209.774712631610</v>
      </c>
      <c r="X110" s="42">
        <f>J110*0.340619455141526</f>
        <v>73.9723270730852</v>
      </c>
      <c r="Y110" s="41">
        <f>K110*0.340619455141526</f>
        <v>3049.218550037840</v>
      </c>
      <c r="Z110" s="41">
        <f>L110*0.340619455141526</f>
        <v>0.0306557509627373</v>
      </c>
      <c r="AA110" s="42">
        <f>M110*0.340619455141526</f>
        <v>16.2066736756338</v>
      </c>
      <c r="AB110" s="41">
        <f>N110*0.340619455141526</f>
        <v>265.727455539559</v>
      </c>
      <c r="AC110" s="42">
        <f>O110*0.340619455141526</f>
        <v>6653.575281870780</v>
      </c>
      <c r="AD110" s="41">
        <f>P110*0.340619455141526</f>
        <v>6387.847826331220</v>
      </c>
      <c r="AE110" s="41">
        <f>SUM(S110:Z110)</f>
        <v>6371.6411526556</v>
      </c>
      <c r="AF110" s="10"/>
      <c r="AG110" s="41">
        <f>(S110*100)/AC110</f>
        <v>6.07927305304922</v>
      </c>
      <c r="AH110" s="41">
        <f>(T110*100)/AC110</f>
        <v>0.19463748640174</v>
      </c>
      <c r="AI110" s="41">
        <f>(U110*100)/AC110</f>
        <v>14.8116977026941</v>
      </c>
      <c r="AJ110" s="41">
        <f>(V110*100)/AC110</f>
        <v>9.55423305816856</v>
      </c>
      <c r="AK110" s="41">
        <f>(W110*100)/AC110</f>
        <v>18.1823254623409</v>
      </c>
      <c r="AL110" s="41">
        <f>(X110*100)/AC110</f>
        <v>1.11176809368401</v>
      </c>
      <c r="AM110" s="41">
        <f>(Y110*100)/AC110</f>
        <v>45.8282715812377</v>
      </c>
      <c r="AN110" s="41">
        <f>(Z110*100)/AC110</f>
        <v>0.000460741025148781</v>
      </c>
      <c r="AO110" s="41">
        <f>(AA110*100)/AC110</f>
        <v>0.243578421961989</v>
      </c>
      <c r="AP110" s="41">
        <f>(AB110*100)/AC110</f>
        <v>3.99375439943688</v>
      </c>
      <c r="AQ110" s="41">
        <f>(AC110*100)/AC110</f>
        <v>100</v>
      </c>
      <c r="AR110" s="7"/>
      <c r="AS110" s="41">
        <f>(S110*100)/AE110</f>
        <v>6.34827039822432</v>
      </c>
      <c r="AT110" s="41">
        <f>(T110*100)/AE110</f>
        <v>0.2032498594037</v>
      </c>
      <c r="AU110" s="41">
        <f>(U110*100)/AE110</f>
        <v>15.4670897742119</v>
      </c>
      <c r="AV110" s="41">
        <f>(V110*100)/AE110</f>
        <v>9.97699138887759</v>
      </c>
      <c r="AW110" s="41">
        <f>(W110*100)/AE110</f>
        <v>18.9868619975153</v>
      </c>
      <c r="AX110" s="41">
        <f>(X110*100)/AE110</f>
        <v>1.16096191390588</v>
      </c>
      <c r="AY110" s="41">
        <f>(Y110*100)/AE110</f>
        <v>47.8560935398406</v>
      </c>
      <c r="AZ110" s="41">
        <f>(Z110*100)/AE110</f>
        <v>0.000481128020682089</v>
      </c>
      <c r="BA110" s="41">
        <f>(AE110*100)/AE110</f>
        <v>100</v>
      </c>
      <c r="BB110" s="10"/>
      <c r="BC110" s="10"/>
    </row>
    <row r="111" ht="13.65" customHeight="1">
      <c r="A111" s="7"/>
      <c r="B111" s="39">
        <v>162</v>
      </c>
      <c r="C111" t="s" s="40">
        <v>104</v>
      </c>
      <c r="D111" s="7"/>
      <c r="E111" s="41">
        <v>2380.99</v>
      </c>
      <c r="F111" s="41">
        <v>389.21</v>
      </c>
      <c r="G111" s="41">
        <v>8941.01</v>
      </c>
      <c r="H111" s="41">
        <v>12766.87</v>
      </c>
      <c r="I111" s="41">
        <v>105.3</v>
      </c>
      <c r="J111" s="42">
        <v>758.51</v>
      </c>
      <c r="K111" s="41">
        <v>18470.47</v>
      </c>
      <c r="L111" s="41">
        <v>58.03</v>
      </c>
      <c r="M111" s="42">
        <v>76.68000000000001</v>
      </c>
      <c r="N111" s="41">
        <f>SUM(O111)-(P111)</f>
        <v>1560.7</v>
      </c>
      <c r="O111" s="41">
        <v>45507.77</v>
      </c>
      <c r="P111" s="41">
        <f>SUM(E111:M111)</f>
        <v>43947.07</v>
      </c>
      <c r="Q111" s="41">
        <f>SUM(E111:L111)</f>
        <v>43870.39</v>
      </c>
      <c r="R111" s="10"/>
      <c r="S111" s="41">
        <f>E111*0.340619455141526</f>
        <v>811.011516497422</v>
      </c>
      <c r="T111" s="41">
        <f>F111*0.340619455141526</f>
        <v>132.572498135633</v>
      </c>
      <c r="U111" s="41">
        <f>G111*0.340619455141526</f>
        <v>3045.481954614940</v>
      </c>
      <c r="V111" s="41">
        <f>H111*0.340619455141526</f>
        <v>4348.644303262690</v>
      </c>
      <c r="W111" s="41">
        <f>I111*0.340619455141526</f>
        <v>35.8672286264027</v>
      </c>
      <c r="X111" s="42">
        <f>J111*0.340619455141526</f>
        <v>258.363262919399</v>
      </c>
      <c r="Y111" s="41">
        <f>K111*0.340619455141526</f>
        <v>6291.4014276079</v>
      </c>
      <c r="Z111" s="41">
        <f>L111*0.340619455141526</f>
        <v>19.7661469818628</v>
      </c>
      <c r="AA111" s="42">
        <f>M111*0.340619455141526</f>
        <v>26.1186998202522</v>
      </c>
      <c r="AB111" s="41">
        <f>N111*0.340619455141526</f>
        <v>531.604783639380</v>
      </c>
      <c r="AC111" s="42">
        <f>O111*0.340619455141526</f>
        <v>15500.8318221059</v>
      </c>
      <c r="AD111" s="41">
        <f>P111*0.340619455141526</f>
        <v>14969.2270384665</v>
      </c>
      <c r="AE111" s="41">
        <f>SUM(S111:Z111)</f>
        <v>14943.1083386462</v>
      </c>
      <c r="AF111" s="10"/>
      <c r="AG111" s="41">
        <f>(S111*100)/AC111</f>
        <v>5.23205158152113</v>
      </c>
      <c r="AH111" s="41">
        <f>(T111*100)/AC111</f>
        <v>0.855260541221859</v>
      </c>
      <c r="AI111" s="41">
        <f>(U111*100)/AC111</f>
        <v>19.6472162885591</v>
      </c>
      <c r="AJ111" s="41">
        <f>(V111*100)/AC111</f>
        <v>28.0542641399479</v>
      </c>
      <c r="AK111" s="41">
        <f>(W111*100)/AC111</f>
        <v>0.231389057297248</v>
      </c>
      <c r="AL111" s="41">
        <f>(X111*100)/AC111</f>
        <v>1.6667703119709</v>
      </c>
      <c r="AM111" s="41">
        <f>(Y111*100)/AC111</f>
        <v>40.5875084628405</v>
      </c>
      <c r="AN111" s="41">
        <f>(Z111*100)/AC111</f>
        <v>0.127516685612149</v>
      </c>
      <c r="AO111" s="41">
        <f>(AA111*100)/AC111</f>
        <v>0.168498698134406</v>
      </c>
      <c r="AP111" s="41">
        <f>(AB111*100)/AC111</f>
        <v>3.42952423289473</v>
      </c>
      <c r="AQ111" s="41">
        <f>(AC111*100)/AC111</f>
        <v>100</v>
      </c>
      <c r="AR111" s="7"/>
      <c r="AS111" s="41">
        <f>(S111*100)/AE111</f>
        <v>5.42732809076921</v>
      </c>
      <c r="AT111" s="41">
        <f>(T111*100)/AE111</f>
        <v>0.887181536339204</v>
      </c>
      <c r="AU111" s="41">
        <f>(U111*100)/AE111</f>
        <v>20.3805117757103</v>
      </c>
      <c r="AV111" s="41">
        <f>(V111*100)/AE111</f>
        <v>29.1013369154002</v>
      </c>
      <c r="AW111" s="41">
        <f>(W111*100)/AE111</f>
        <v>0.240025219743887</v>
      </c>
      <c r="AX111" s="41">
        <f>(X111*100)/AE111</f>
        <v>1.72897938678002</v>
      </c>
      <c r="AY111" s="41">
        <f>(Y111*100)/AE111</f>
        <v>42.1023610685933</v>
      </c>
      <c r="AZ111" s="41">
        <f>(Z111*100)/AE111</f>
        <v>0.132276006664177</v>
      </c>
      <c r="BA111" s="41">
        <f>(AE111*100)/AE111</f>
        <v>100</v>
      </c>
      <c r="BB111" s="10"/>
      <c r="BC111" s="10"/>
    </row>
    <row r="112" ht="13.65" customHeight="1">
      <c r="A112" s="7"/>
      <c r="B112" s="39">
        <v>199</v>
      </c>
      <c r="C112" t="s" s="40">
        <v>105</v>
      </c>
      <c r="D112" s="7"/>
      <c r="E112" s="41">
        <v>972.13</v>
      </c>
      <c r="F112" s="41">
        <v>63.3</v>
      </c>
      <c r="G112" s="41">
        <v>5941.84</v>
      </c>
      <c r="H112" s="41">
        <v>7786.62</v>
      </c>
      <c r="I112" s="41">
        <v>0</v>
      </c>
      <c r="J112" s="42">
        <v>901.54</v>
      </c>
      <c r="K112" s="41">
        <v>7940.21</v>
      </c>
      <c r="L112" s="41">
        <v>28.48</v>
      </c>
      <c r="M112" s="42">
        <v>79.12</v>
      </c>
      <c r="N112" s="41">
        <f>SUM(O112)-(P112)</f>
        <v>652.21</v>
      </c>
      <c r="O112" s="41">
        <v>24365.45</v>
      </c>
      <c r="P112" s="41">
        <f>SUM(E112:M112)</f>
        <v>23713.24</v>
      </c>
      <c r="Q112" s="41">
        <f>SUM(E112:L112)</f>
        <v>23634.12</v>
      </c>
      <c r="R112" s="10"/>
      <c r="S112" s="41">
        <f>E112*0.340619455141526</f>
        <v>331.126390926732</v>
      </c>
      <c r="T112" s="41">
        <f>F112*0.340619455141526</f>
        <v>21.5612115104586</v>
      </c>
      <c r="U112" s="41">
        <f>G112*0.340619455141526</f>
        <v>2023.906303338120</v>
      </c>
      <c r="V112" s="41">
        <f>H112*0.340619455141526</f>
        <v>2652.274261794110</v>
      </c>
      <c r="W112" s="41">
        <f>I112*0.340619455141526</f>
        <v>0</v>
      </c>
      <c r="X112" s="42">
        <f>J112*0.340619455141526</f>
        <v>307.082063588291</v>
      </c>
      <c r="Y112" s="41">
        <f>K112*0.340619455141526</f>
        <v>2704.5900039093</v>
      </c>
      <c r="Z112" s="41">
        <f>L112*0.340619455141526</f>
        <v>9.700842082430659</v>
      </c>
      <c r="AA112" s="42">
        <f>M112*0.340619455141526</f>
        <v>26.9498112907975</v>
      </c>
      <c r="AB112" s="41">
        <f>N112*0.340619455141526</f>
        <v>222.155414837855</v>
      </c>
      <c r="AC112" s="42">
        <f>O112*0.340619455141526</f>
        <v>8299.346303278089</v>
      </c>
      <c r="AD112" s="41">
        <f>P112*0.340619455141526</f>
        <v>8077.190888440240</v>
      </c>
      <c r="AE112" s="41">
        <f>SUM(S112:Z112)</f>
        <v>8050.241077149440</v>
      </c>
      <c r="AF112" s="10"/>
      <c r="AG112" s="41">
        <f>(S112*100)/AC112</f>
        <v>3.9897888198248</v>
      </c>
      <c r="AH112" s="41">
        <f>(T112*100)/AC112</f>
        <v>0.259794093685937</v>
      </c>
      <c r="AI112" s="41">
        <f>(U112*100)/AC112</f>
        <v>24.3863339277542</v>
      </c>
      <c r="AJ112" s="41">
        <f>(V112*100)/AC112</f>
        <v>31.9576285272794</v>
      </c>
      <c r="AK112" s="41">
        <f>(W112*100)/AC112</f>
        <v>0</v>
      </c>
      <c r="AL112" s="41">
        <f>(X112*100)/AC112</f>
        <v>3.70007531155796</v>
      </c>
      <c r="AM112" s="41">
        <f>(Y112*100)/AC112</f>
        <v>32.5879883195263</v>
      </c>
      <c r="AN112" s="41">
        <f>(Z112*100)/AC112</f>
        <v>0.116886821298191</v>
      </c>
      <c r="AO112" s="41">
        <f>(AA112*100)/AC112</f>
        <v>0.32472209624694</v>
      </c>
      <c r="AP112" s="41">
        <f>(AB112*100)/AC112</f>
        <v>2.6767820828263</v>
      </c>
      <c r="AQ112" s="41">
        <f>(AC112*100)/AC112</f>
        <v>100</v>
      </c>
      <c r="AR112" s="7"/>
      <c r="AS112" s="41">
        <f>(S112*100)/AE112</f>
        <v>4.11324813447677</v>
      </c>
      <c r="AT112" s="41">
        <f>(T112*100)/AE112</f>
        <v>0.267833115851151</v>
      </c>
      <c r="AU112" s="41">
        <f>(U112*100)/AE112</f>
        <v>25.140940301564</v>
      </c>
      <c r="AV112" s="41">
        <f>(V112*100)/AE112</f>
        <v>32.9465196927155</v>
      </c>
      <c r="AW112" s="41">
        <f>(W112*100)/AE112</f>
        <v>0</v>
      </c>
      <c r="AX112" s="41">
        <f>(X112*100)/AE112</f>
        <v>3.81456978300863</v>
      </c>
      <c r="AY112" s="41">
        <f>(Y112*100)/AE112</f>
        <v>33.5963852261054</v>
      </c>
      <c r="AZ112" s="41">
        <f>(Z112*100)/AE112</f>
        <v>0.120503746278685</v>
      </c>
      <c r="BA112" s="41">
        <f>(AE112*100)/AE112</f>
        <v>100</v>
      </c>
      <c r="BB112" s="10"/>
      <c r="BC112" s="10"/>
    </row>
    <row r="113" ht="14.15" customHeight="1">
      <c r="A113" s="7"/>
      <c r="B113" s="8"/>
      <c r="C113" s="8"/>
      <c r="D113" s="7"/>
      <c r="E113" s="7"/>
      <c r="F113" s="7"/>
      <c r="G113" s="7"/>
      <c r="H113" s="7"/>
      <c r="I113" s="7"/>
      <c r="J113" s="10"/>
      <c r="K113" s="7"/>
      <c r="L113" s="7"/>
      <c r="M113" s="10"/>
      <c r="N113" s="41"/>
      <c r="O113" s="7"/>
      <c r="P113" s="41"/>
      <c r="Q113" s="41"/>
      <c r="R113" s="10"/>
      <c r="S113" s="41"/>
      <c r="T113" s="41"/>
      <c r="U113" s="41"/>
      <c r="V113" s="41"/>
      <c r="W113" s="41"/>
      <c r="X113" s="42"/>
      <c r="Y113" s="41"/>
      <c r="Z113" s="41"/>
      <c r="AA113" s="42"/>
      <c r="AB113" s="41"/>
      <c r="AC113" s="42"/>
      <c r="AD113" s="41"/>
      <c r="AE113" s="41"/>
      <c r="AF113" s="10"/>
      <c r="AG113" s="7"/>
      <c r="AH113" s="7"/>
      <c r="AI113" s="7"/>
      <c r="AJ113" s="7"/>
      <c r="AK113" s="7"/>
      <c r="AL113" s="7"/>
      <c r="AM113" s="7"/>
      <c r="AN113" s="7"/>
      <c r="AO113" s="7"/>
      <c r="AP113" s="7"/>
      <c r="AQ113" s="7"/>
      <c r="AR113" s="7"/>
      <c r="AS113" s="7"/>
      <c r="AT113" s="7"/>
      <c r="AU113" s="7"/>
      <c r="AV113" s="7"/>
      <c r="AW113" s="7"/>
      <c r="AX113" s="7"/>
      <c r="AY113" s="7"/>
      <c r="AZ113" s="7"/>
      <c r="BA113" s="7"/>
      <c r="BB113" s="10"/>
      <c r="BC113" s="10"/>
    </row>
    <row r="114" ht="26.25" customHeight="1">
      <c r="A114" s="11"/>
      <c r="B114" t="s" s="35">
        <v>106</v>
      </c>
      <c r="C114" s="36"/>
      <c r="D114" s="37"/>
      <c r="E114" s="7"/>
      <c r="F114" s="7"/>
      <c r="G114" s="7"/>
      <c r="H114" s="7"/>
      <c r="I114" s="7"/>
      <c r="J114" s="10"/>
      <c r="K114" s="7"/>
      <c r="L114" s="7"/>
      <c r="M114" s="10"/>
      <c r="N114" s="41"/>
      <c r="O114" s="7"/>
      <c r="P114" s="41"/>
      <c r="Q114" s="41"/>
      <c r="R114" s="10"/>
      <c r="S114" s="41"/>
      <c r="T114" s="41"/>
      <c r="U114" s="41"/>
      <c r="V114" s="41"/>
      <c r="W114" s="41"/>
      <c r="X114" s="42"/>
      <c r="Y114" s="41"/>
      <c r="Z114" s="41"/>
      <c r="AA114" s="42"/>
      <c r="AB114" s="41"/>
      <c r="AC114" s="42"/>
      <c r="AD114" s="41"/>
      <c r="AE114" s="41"/>
      <c r="AF114" s="10"/>
      <c r="AG114" s="7"/>
      <c r="AH114" s="7"/>
      <c r="AI114" s="7"/>
      <c r="AJ114" s="7"/>
      <c r="AK114" s="7"/>
      <c r="AL114" s="7"/>
      <c r="AM114" s="7"/>
      <c r="AN114" s="7"/>
      <c r="AO114" s="7"/>
      <c r="AP114" s="7"/>
      <c r="AQ114" s="7"/>
      <c r="AR114" s="7"/>
      <c r="AS114" s="7"/>
      <c r="AT114" s="7"/>
      <c r="AU114" s="7"/>
      <c r="AV114" s="7"/>
      <c r="AW114" s="7"/>
      <c r="AX114" s="7"/>
      <c r="AY114" s="7"/>
      <c r="AZ114" s="7"/>
      <c r="BA114" s="7"/>
      <c r="BB114" s="10"/>
      <c r="BC114" s="10"/>
    </row>
    <row r="115" ht="14.15" customHeight="1">
      <c r="A115" s="7"/>
      <c r="B115" s="38"/>
      <c r="C115" s="38"/>
      <c r="D115" s="7"/>
      <c r="E115" s="7"/>
      <c r="F115" s="7"/>
      <c r="G115" s="7"/>
      <c r="H115" s="7"/>
      <c r="I115" s="7"/>
      <c r="J115" s="10"/>
      <c r="K115" s="7"/>
      <c r="L115" s="7"/>
      <c r="M115" s="10"/>
      <c r="N115" s="41"/>
      <c r="O115" s="7"/>
      <c r="P115" s="41"/>
      <c r="Q115" s="41"/>
      <c r="R115" s="10"/>
      <c r="S115" s="41"/>
      <c r="T115" s="41"/>
      <c r="U115" s="41"/>
      <c r="V115" s="41"/>
      <c r="W115" s="41"/>
      <c r="X115" s="42"/>
      <c r="Y115" s="41"/>
      <c r="Z115" s="41"/>
      <c r="AA115" s="42"/>
      <c r="AB115" s="41"/>
      <c r="AC115" s="42"/>
      <c r="AD115" s="41"/>
      <c r="AE115" s="41"/>
      <c r="AF115" s="10"/>
      <c r="AG115" s="7"/>
      <c r="AH115" s="7"/>
      <c r="AI115" s="7"/>
      <c r="AJ115" s="7"/>
      <c r="AK115" s="7"/>
      <c r="AL115" s="7"/>
      <c r="AM115" s="7"/>
      <c r="AN115" s="7"/>
      <c r="AO115" s="7"/>
      <c r="AP115" s="7"/>
      <c r="AQ115" s="7"/>
      <c r="AR115" s="7"/>
      <c r="AS115" s="7"/>
      <c r="AT115" s="7"/>
      <c r="AU115" s="7"/>
      <c r="AV115" s="7"/>
      <c r="AW115" s="7"/>
      <c r="AX115" s="7"/>
      <c r="AY115" s="7"/>
      <c r="AZ115" s="7"/>
      <c r="BA115" s="7"/>
      <c r="BB115" s="10"/>
      <c r="BC115" s="10"/>
    </row>
    <row r="116" ht="13.65" customHeight="1">
      <c r="A116" s="7"/>
      <c r="B116" s="39">
        <v>19</v>
      </c>
      <c r="C116" t="s" s="40">
        <v>107</v>
      </c>
      <c r="D116" s="7"/>
      <c r="E116" s="41">
        <v>4164.88</v>
      </c>
      <c r="F116" s="41">
        <v>3566.05</v>
      </c>
      <c r="G116" s="41">
        <v>3202.04</v>
      </c>
      <c r="H116" s="41">
        <v>11504.95</v>
      </c>
      <c r="I116" s="41">
        <v>1148.8</v>
      </c>
      <c r="J116" s="42">
        <v>8.65</v>
      </c>
      <c r="K116" s="41">
        <v>13719.68</v>
      </c>
      <c r="L116" s="41">
        <v>50.05</v>
      </c>
      <c r="M116" s="42">
        <v>104.33</v>
      </c>
      <c r="N116" s="41">
        <f>SUM(O116)-(P116)</f>
        <v>885.29</v>
      </c>
      <c r="O116" s="41">
        <v>38354.72</v>
      </c>
      <c r="P116" s="41">
        <f>SUM(E116:M116)</f>
        <v>37469.43</v>
      </c>
      <c r="Q116" s="41">
        <f>SUM(E116:L116)</f>
        <v>37365.1</v>
      </c>
      <c r="R116" s="10"/>
      <c r="S116" s="41">
        <f>E116*0.340619455141526</f>
        <v>1418.639156329840</v>
      </c>
      <c r="T116" s="41">
        <f>F116*0.340619455141526</f>
        <v>1214.666008007440</v>
      </c>
      <c r="U116" s="41">
        <f>G116*0.340619455141526</f>
        <v>1090.677120141370</v>
      </c>
      <c r="V116" s="41">
        <f>H116*0.340619455141526</f>
        <v>3918.8098004305</v>
      </c>
      <c r="W116" s="41">
        <f>I116*0.340619455141526</f>
        <v>391.303630066585</v>
      </c>
      <c r="X116" s="42">
        <f>J116*0.340619455141526</f>
        <v>2.9463582869742</v>
      </c>
      <c r="Y116" s="41">
        <f>K116*0.340619455141526</f>
        <v>4673.189926316090</v>
      </c>
      <c r="Z116" s="41">
        <f>L116*0.340619455141526</f>
        <v>17.0480037298334</v>
      </c>
      <c r="AA116" s="42">
        <f>M116*0.340619455141526</f>
        <v>35.5368277549154</v>
      </c>
      <c r="AB116" s="41">
        <f>N116*0.340619455141526</f>
        <v>301.546997442242</v>
      </c>
      <c r="AC116" s="42">
        <f>O116*0.340619455141526</f>
        <v>13064.3638285058</v>
      </c>
      <c r="AD116" s="41">
        <f>P116*0.340619455141526</f>
        <v>12762.8168310635</v>
      </c>
      <c r="AE116" s="41">
        <f>SUM(S116:Z116)</f>
        <v>12727.2800033086</v>
      </c>
      <c r="AF116" s="10"/>
      <c r="AG116" s="41">
        <f>(S116*100)/AC116</f>
        <v>10.8588460559743</v>
      </c>
      <c r="AH116" s="41">
        <f>(T116*100)/AC116</f>
        <v>9.29755190495459</v>
      </c>
      <c r="AI116" s="41">
        <f>(U116*100)/AC116</f>
        <v>8.348490094569829</v>
      </c>
      <c r="AJ116" s="41">
        <f>(V116*100)/AC116</f>
        <v>29.9961777846377</v>
      </c>
      <c r="AK116" s="41">
        <f>(W116*100)/AC116</f>
        <v>2.9951985049037</v>
      </c>
      <c r="AL116" s="41">
        <f>(X116*100)/AC116</f>
        <v>0.022552634982083</v>
      </c>
      <c r="AM116" s="41">
        <f>(Y116*100)/AC116</f>
        <v>35.7705127295936</v>
      </c>
      <c r="AN116" s="41">
        <f>(Z116*100)/AC116</f>
        <v>0.130492413971475</v>
      </c>
      <c r="AO116" s="41">
        <f>(AA116*100)/AC116</f>
        <v>0.272013457535343</v>
      </c>
      <c r="AP116" s="41">
        <f>(AB116*100)/AC116</f>
        <v>2.30816441887726</v>
      </c>
      <c r="AQ116" s="41">
        <f>(AC116*100)/AC116</f>
        <v>100</v>
      </c>
      <c r="AR116" s="7"/>
      <c r="AS116" s="41">
        <f>(S116*100)/AE116</f>
        <v>11.1464441417259</v>
      </c>
      <c r="AT116" s="41">
        <f>(T116*100)/AE116</f>
        <v>9.5437988925495</v>
      </c>
      <c r="AU116" s="41">
        <f>(U116*100)/AE116</f>
        <v>8.56960104482526</v>
      </c>
      <c r="AV116" s="41">
        <f>(V116*100)/AE116</f>
        <v>30.7906308293034</v>
      </c>
      <c r="AW116" s="41">
        <f>(W116*100)/AE116</f>
        <v>3.07452676428004</v>
      </c>
      <c r="AX116" s="41">
        <f>(X116*100)/AE116</f>
        <v>0.0231499447345251</v>
      </c>
      <c r="AY116" s="41">
        <f>(Y116*100)/AE116</f>
        <v>36.7178998584241</v>
      </c>
      <c r="AZ116" s="41">
        <f>(Z116*100)/AE116</f>
        <v>0.13394852415757</v>
      </c>
      <c r="BA116" s="41">
        <f>(AE116*100)/AE116</f>
        <v>100</v>
      </c>
      <c r="BB116" s="10"/>
      <c r="BC116" s="10"/>
    </row>
    <row r="117" ht="13.65" customHeight="1">
      <c r="A117" s="7"/>
      <c r="B117" s="39">
        <v>29</v>
      </c>
      <c r="C117" t="s" s="40">
        <v>108</v>
      </c>
      <c r="D117" s="7"/>
      <c r="E117" s="41">
        <v>1350.98</v>
      </c>
      <c r="F117" s="41">
        <v>1731.14</v>
      </c>
      <c r="G117" s="41">
        <v>3621.38</v>
      </c>
      <c r="H117" s="41">
        <v>3727.28</v>
      </c>
      <c r="I117" s="41">
        <v>318.3</v>
      </c>
      <c r="J117" s="42">
        <v>0</v>
      </c>
      <c r="K117" s="41">
        <v>2582.23</v>
      </c>
      <c r="L117" s="41">
        <v>9.18</v>
      </c>
      <c r="M117" s="42">
        <v>37.71</v>
      </c>
      <c r="N117" s="41">
        <f>SUM(O117)-(P117)</f>
        <v>496.9</v>
      </c>
      <c r="O117" s="41">
        <v>13875.1</v>
      </c>
      <c r="P117" s="41">
        <f>SUM(E117:M117)</f>
        <v>13378.2</v>
      </c>
      <c r="Q117" s="41">
        <f>SUM(E117:L117)</f>
        <v>13340.49</v>
      </c>
      <c r="R117" s="10"/>
      <c r="S117" s="41">
        <f>E117*0.340619455141526</f>
        <v>460.170071507099</v>
      </c>
      <c r="T117" s="41">
        <f>F117*0.340619455141526</f>
        <v>589.659963573701</v>
      </c>
      <c r="U117" s="41">
        <f>G117*0.340619455141526</f>
        <v>1233.512482460420</v>
      </c>
      <c r="V117" s="41">
        <f>H117*0.340619455141526</f>
        <v>1269.584082759910</v>
      </c>
      <c r="W117" s="41">
        <f>I117*0.340619455141526</f>
        <v>108.419172571548</v>
      </c>
      <c r="X117" s="42">
        <f>J117*0.340619455141526</f>
        <v>0</v>
      </c>
      <c r="Y117" s="41">
        <f>K117*0.340619455141526</f>
        <v>879.5577756501031</v>
      </c>
      <c r="Z117" s="41">
        <f>L117*0.340619455141526</f>
        <v>3.12688659819921</v>
      </c>
      <c r="AA117" s="42">
        <f>M117*0.340619455141526</f>
        <v>12.8447596533869</v>
      </c>
      <c r="AB117" s="41">
        <f>N117*0.340619455141526</f>
        <v>169.253807259824</v>
      </c>
      <c r="AC117" s="42">
        <f>O117*0.340619455141526</f>
        <v>4726.129002034190</v>
      </c>
      <c r="AD117" s="41">
        <f>P117*0.340619455141526</f>
        <v>4556.875194774360</v>
      </c>
      <c r="AE117" s="41">
        <f>SUM(S117:Z117)</f>
        <v>4544.030435120980</v>
      </c>
      <c r="AF117" s="10"/>
      <c r="AG117" s="41">
        <f>(S117*100)/AC117</f>
        <v>9.73672261821536</v>
      </c>
      <c r="AH117" s="41">
        <f>(T117*100)/AC117</f>
        <v>12.476594763281</v>
      </c>
      <c r="AI117" s="41">
        <f>(U117*100)/AC117</f>
        <v>26.0998479290239</v>
      </c>
      <c r="AJ117" s="41">
        <f>(V117*100)/AC117</f>
        <v>26.8630856714547</v>
      </c>
      <c r="AK117" s="41">
        <f>(W117*100)/AC117</f>
        <v>2.29403752045031</v>
      </c>
      <c r="AL117" s="41">
        <f>(X117*100)/AC117</f>
        <v>0</v>
      </c>
      <c r="AM117" s="41">
        <f>(Y117*100)/AC117</f>
        <v>18.6105325367024</v>
      </c>
      <c r="AN117" s="41">
        <f>(Z117*100)/AC117</f>
        <v>0.06616168532118689</v>
      </c>
      <c r="AO117" s="41">
        <f>(AA117*100)/AC117</f>
        <v>0.271781824995855</v>
      </c>
      <c r="AP117" s="41">
        <f>(AB117*100)/AC117</f>
        <v>3.5812354505553</v>
      </c>
      <c r="AQ117" s="41">
        <f>(AC117*100)/AC117</f>
        <v>100</v>
      </c>
      <c r="AR117" s="7"/>
      <c r="AS117" s="41">
        <f>(S117*100)/AE117</f>
        <v>10.1269143787072</v>
      </c>
      <c r="AT117" s="41">
        <f>(T117*100)/AE117</f>
        <v>12.9765848180989</v>
      </c>
      <c r="AU117" s="41">
        <f>(U117*100)/AE117</f>
        <v>27.1457795028518</v>
      </c>
      <c r="AV117" s="41">
        <f>(V117*100)/AE117</f>
        <v>27.9396034178655</v>
      </c>
      <c r="AW117" s="41">
        <f>(W117*100)/AE117</f>
        <v>2.38596933096161</v>
      </c>
      <c r="AX117" s="41">
        <f>(X117*100)/AE117</f>
        <v>0</v>
      </c>
      <c r="AY117" s="41">
        <f>(Y117*100)/AE117</f>
        <v>19.3563354869274</v>
      </c>
      <c r="AZ117" s="41">
        <f>(Z117*100)/AE117</f>
        <v>0.0688130645875826</v>
      </c>
      <c r="BA117" s="41">
        <f>(AE117*100)/AE117</f>
        <v>100</v>
      </c>
      <c r="BB117" s="10"/>
      <c r="BC117" s="10"/>
    </row>
    <row r="118" ht="13.65" customHeight="1">
      <c r="A118" s="7"/>
      <c r="B118" s="39">
        <v>42</v>
      </c>
      <c r="C118" t="s" s="40">
        <v>109</v>
      </c>
      <c r="D118" s="7"/>
      <c r="E118" s="41">
        <v>812.13</v>
      </c>
      <c r="F118" s="41">
        <v>2406.41</v>
      </c>
      <c r="G118" s="41">
        <v>1658.1</v>
      </c>
      <c r="H118" s="41">
        <v>1060.01</v>
      </c>
      <c r="I118" s="41">
        <v>1340.48</v>
      </c>
      <c r="J118" s="42">
        <v>50.52</v>
      </c>
      <c r="K118" s="41">
        <v>3139.42</v>
      </c>
      <c r="L118" s="41">
        <v>16.8</v>
      </c>
      <c r="M118" s="42">
        <v>52.84</v>
      </c>
      <c r="N118" s="41">
        <f>SUM(O118)-(P118)</f>
        <v>188.56</v>
      </c>
      <c r="O118" s="41">
        <v>10725.27</v>
      </c>
      <c r="P118" s="41">
        <f>SUM(E118:M118)</f>
        <v>10536.71</v>
      </c>
      <c r="Q118" s="41">
        <f>SUM(E118:L118)</f>
        <v>10483.87</v>
      </c>
      <c r="R118" s="10"/>
      <c r="S118" s="41">
        <f>E118*0.340619455141526</f>
        <v>276.627278104087</v>
      </c>
      <c r="T118" s="41">
        <f>F118*0.340619455141526</f>
        <v>819.670063047120</v>
      </c>
      <c r="U118" s="41">
        <f>G118*0.340619455141526</f>
        <v>564.781118570164</v>
      </c>
      <c r="V118" s="41">
        <f>H118*0.340619455141526</f>
        <v>361.060028644569</v>
      </c>
      <c r="W118" s="41">
        <f>I118*0.340619455141526</f>
        <v>456.593567228113</v>
      </c>
      <c r="X118" s="42">
        <f>J118*0.340619455141526</f>
        <v>17.2080948737499</v>
      </c>
      <c r="Y118" s="41">
        <f>K118*0.340619455141526</f>
        <v>1069.347529860410</v>
      </c>
      <c r="Z118" s="41">
        <f>L118*0.340619455141526</f>
        <v>5.72240684637764</v>
      </c>
      <c r="AA118" s="42">
        <f>M118*0.340619455141526</f>
        <v>17.9983320096782</v>
      </c>
      <c r="AB118" s="41">
        <f>N118*0.340619455141526</f>
        <v>64.2272044614861</v>
      </c>
      <c r="AC118" s="42">
        <f>O118*0.340619455141526</f>
        <v>3653.235623645750</v>
      </c>
      <c r="AD118" s="41">
        <f>P118*0.340619455141526</f>
        <v>3589.008419184270</v>
      </c>
      <c r="AE118" s="41">
        <f>SUM(S118:Z118)</f>
        <v>3571.010087174590</v>
      </c>
      <c r="AF118" s="10"/>
      <c r="AG118" s="41">
        <f>(S118*100)/AC118</f>
        <v>7.57211706558436</v>
      </c>
      <c r="AH118" s="41">
        <f>(T118*100)/AC118</f>
        <v>22.4368244342567</v>
      </c>
      <c r="AI118" s="41">
        <f>(U118*100)/AC118</f>
        <v>15.4597506636197</v>
      </c>
      <c r="AJ118" s="41">
        <f>(V118*100)/AC118</f>
        <v>9.88329431333665</v>
      </c>
      <c r="AK118" s="41">
        <f>(W118*100)/AC118</f>
        <v>12.4983333752903</v>
      </c>
      <c r="AL118" s="41">
        <f>(X118*100)/AC118</f>
        <v>0.47103709277249</v>
      </c>
      <c r="AM118" s="41">
        <f>(Y118*100)/AC118</f>
        <v>29.2712444535196</v>
      </c>
      <c r="AN118" s="41">
        <f>(Z118*100)/AC118</f>
        <v>0.156639413273512</v>
      </c>
      <c r="AO118" s="41">
        <f>(AA118*100)/AC118</f>
        <v>0.492668249843593</v>
      </c>
      <c r="AP118" s="41">
        <f>(AB118*100)/AC118</f>
        <v>1.75809093850318</v>
      </c>
      <c r="AQ118" s="41">
        <f>(AC118*100)/AC118</f>
        <v>100</v>
      </c>
      <c r="AR118" s="7"/>
      <c r="AS118" s="41">
        <f>(S118*100)/AE118</f>
        <v>7.74647148428966</v>
      </c>
      <c r="AT118" s="41">
        <f>(T118*100)/AE118</f>
        <v>22.9534513495494</v>
      </c>
      <c r="AU118" s="41">
        <f>(U118*100)/AE118</f>
        <v>15.8157245368361</v>
      </c>
      <c r="AV118" s="41">
        <f>(V118*100)/AE118</f>
        <v>10.1108655486953</v>
      </c>
      <c r="AW118" s="41">
        <f>(W118*100)/AE118</f>
        <v>12.786118103334</v>
      </c>
      <c r="AX118" s="41">
        <f>(X118*100)/AE118</f>
        <v>0.481883121404596</v>
      </c>
      <c r="AY118" s="41">
        <f>(Y118*100)/AE118</f>
        <v>29.9452396872529</v>
      </c>
      <c r="AZ118" s="41">
        <f>(Z118*100)/AE118</f>
        <v>0.160246168638108</v>
      </c>
      <c r="BA118" s="41">
        <f>(AE118*100)/AE118</f>
        <v>100</v>
      </c>
      <c r="BB118" s="10"/>
      <c r="BC118" s="10"/>
    </row>
    <row r="119" ht="13.65" customHeight="1">
      <c r="A119" s="7"/>
      <c r="B119" s="39">
        <v>52</v>
      </c>
      <c r="C119" t="s" s="40">
        <v>110</v>
      </c>
      <c r="D119" s="7"/>
      <c r="E119" s="41">
        <v>1744.34</v>
      </c>
      <c r="F119" s="41">
        <v>3360.45</v>
      </c>
      <c r="G119" s="41">
        <v>2622.34</v>
      </c>
      <c r="H119" s="41">
        <v>7077.8</v>
      </c>
      <c r="I119" s="41">
        <v>1208.93</v>
      </c>
      <c r="J119" s="42">
        <v>0.9399999999999999</v>
      </c>
      <c r="K119" s="41">
        <v>1140.28</v>
      </c>
      <c r="L119" s="41">
        <v>127.54</v>
      </c>
      <c r="M119" s="42">
        <v>76.65000000000001</v>
      </c>
      <c r="N119" s="41">
        <f>SUM(O119)-(P119)</f>
        <v>366.12</v>
      </c>
      <c r="O119" s="41">
        <v>17725.39</v>
      </c>
      <c r="P119" s="41">
        <f>SUM(E119:M119)</f>
        <v>17359.27</v>
      </c>
      <c r="Q119" s="41">
        <f>SUM(E119:L119)</f>
        <v>17282.62</v>
      </c>
      <c r="R119" s="10"/>
      <c r="S119" s="41">
        <f>E119*0.340619455141526</f>
        <v>594.156140381569</v>
      </c>
      <c r="T119" s="41">
        <f>F119*0.340619455141526</f>
        <v>1144.634648030340</v>
      </c>
      <c r="U119" s="41">
        <f>G119*0.340619455141526</f>
        <v>893.220021995829</v>
      </c>
      <c r="V119" s="41">
        <f>H119*0.340619455141526</f>
        <v>2410.836379600690</v>
      </c>
      <c r="W119" s="41">
        <f>I119*0.340619455141526</f>
        <v>411.785077904245</v>
      </c>
      <c r="X119" s="42">
        <f>J119*0.340619455141526</f>
        <v>0.320182287833034</v>
      </c>
      <c r="Y119" s="41">
        <f>K119*0.340619455141526</f>
        <v>388.401552308779</v>
      </c>
      <c r="Z119" s="41">
        <f>L119*0.340619455141526</f>
        <v>43.4426053087502</v>
      </c>
      <c r="AA119" s="42">
        <f>M119*0.340619455141526</f>
        <v>26.108481236598</v>
      </c>
      <c r="AB119" s="41">
        <f>N119*0.340619455141526</f>
        <v>124.707594916415</v>
      </c>
      <c r="AC119" s="42">
        <f>O119*0.340619455141526</f>
        <v>6037.612683971050</v>
      </c>
      <c r="AD119" s="41">
        <f>P119*0.340619455141526</f>
        <v>5912.905089054640</v>
      </c>
      <c r="AE119" s="41">
        <f>SUM(S119:Z119)</f>
        <v>5886.796607818040</v>
      </c>
      <c r="AF119" s="10"/>
      <c r="AG119" s="41">
        <f>(S119*100)/AC119</f>
        <v>9.840911821968371</v>
      </c>
      <c r="AH119" s="41">
        <f>(T119*100)/AC119</f>
        <v>18.9583980944848</v>
      </c>
      <c r="AI119" s="41">
        <f>(U119*100)/AC119</f>
        <v>14.7942584055978</v>
      </c>
      <c r="AJ119" s="41">
        <f>(V119*100)/AC119</f>
        <v>39.9302920838413</v>
      </c>
      <c r="AK119" s="41">
        <f>(W119*100)/AC119</f>
        <v>6.82032948217219</v>
      </c>
      <c r="AL119" s="41">
        <f>(X119*100)/AC119</f>
        <v>0.00530312732188121</v>
      </c>
      <c r="AM119" s="41">
        <f>(Y119*100)/AC119</f>
        <v>6.43303193893054</v>
      </c>
      <c r="AN119" s="41">
        <f>(Z119*100)/AC119</f>
        <v>0.7195328283326911</v>
      </c>
      <c r="AO119" s="41">
        <f>(AA119*100)/AC119</f>
        <v>0.43243054172574</v>
      </c>
      <c r="AP119" s="41">
        <f>(AB119*100)/AC119</f>
        <v>2.06551167562462</v>
      </c>
      <c r="AQ119" s="41">
        <f>(AC119*100)/AC119</f>
        <v>100</v>
      </c>
      <c r="AR119" s="7"/>
      <c r="AS119" s="41">
        <f>(S119*100)/AE119</f>
        <v>10.0930298762572</v>
      </c>
      <c r="AT119" s="41">
        <f>(T119*100)/AE119</f>
        <v>19.4441004893934</v>
      </c>
      <c r="AU119" s="41">
        <f>(U119*100)/AE119</f>
        <v>15.1732781256546</v>
      </c>
      <c r="AV119" s="41">
        <f>(V119*100)/AE119</f>
        <v>40.9532813890486</v>
      </c>
      <c r="AW119" s="41">
        <f>(W119*100)/AE119</f>
        <v>6.99506209128014</v>
      </c>
      <c r="AX119" s="41">
        <f>(X119*100)/AE119</f>
        <v>0.00543899015311335</v>
      </c>
      <c r="AY119" s="41">
        <f>(Y119*100)/AE119</f>
        <v>6.59784222531074</v>
      </c>
      <c r="AZ119" s="41">
        <f>(Z119*100)/AE119</f>
        <v>0.73796681290221</v>
      </c>
      <c r="BA119" s="41">
        <f>(AE119*100)/AE119</f>
        <v>100</v>
      </c>
      <c r="BB119" s="10"/>
      <c r="BC119" s="10"/>
    </row>
    <row r="120" ht="13.65" customHeight="1">
      <c r="A120" s="7"/>
      <c r="B120" s="39">
        <v>63</v>
      </c>
      <c r="C120" t="s" s="40">
        <v>111</v>
      </c>
      <c r="D120" s="7"/>
      <c r="E120" s="41">
        <v>1269.22</v>
      </c>
      <c r="F120" s="41">
        <v>1699.03</v>
      </c>
      <c r="G120" s="41">
        <v>2123.37</v>
      </c>
      <c r="H120" s="41">
        <v>5545.78</v>
      </c>
      <c r="I120" s="41">
        <v>1.38</v>
      </c>
      <c r="J120" s="42">
        <v>1.88</v>
      </c>
      <c r="K120" s="41">
        <v>2771.02</v>
      </c>
      <c r="L120" s="41">
        <v>21.03</v>
      </c>
      <c r="M120" s="42">
        <v>41.35</v>
      </c>
      <c r="N120" s="41">
        <f>SUM(O120)-(P120)</f>
        <v>326.18</v>
      </c>
      <c r="O120" s="41">
        <v>13800.24</v>
      </c>
      <c r="P120" s="41">
        <f>SUM(E120:M120)</f>
        <v>13474.06</v>
      </c>
      <c r="Q120" s="41">
        <f>SUM(E120:L120)</f>
        <v>13432.71</v>
      </c>
      <c r="R120" s="10"/>
      <c r="S120" s="41">
        <f>E120*0.340619455141526</f>
        <v>432.321024854728</v>
      </c>
      <c r="T120" s="41">
        <f>F120*0.340619455141526</f>
        <v>578.722672869107</v>
      </c>
      <c r="U120" s="41">
        <f>G120*0.340619455141526</f>
        <v>723.2611324638621</v>
      </c>
      <c r="V120" s="41">
        <f>H120*0.340619455141526</f>
        <v>1889.000561934770</v>
      </c>
      <c r="W120" s="41">
        <f>I120*0.340619455141526</f>
        <v>0.470054848095306</v>
      </c>
      <c r="X120" s="42">
        <f>J120*0.340619455141526</f>
        <v>0.640364575666069</v>
      </c>
      <c r="Y120" s="41">
        <f>K120*0.340619455141526</f>
        <v>943.863322586271</v>
      </c>
      <c r="Z120" s="41">
        <f>L120*0.340619455141526</f>
        <v>7.16322714162629</v>
      </c>
      <c r="AA120" s="42">
        <f>M120*0.340619455141526</f>
        <v>14.0846144701021</v>
      </c>
      <c r="AB120" s="41">
        <f>N120*0.340619455141526</f>
        <v>111.103253878063</v>
      </c>
      <c r="AC120" s="42">
        <f>O120*0.340619455141526</f>
        <v>4700.630229622290</v>
      </c>
      <c r="AD120" s="41">
        <f>P120*0.340619455141526</f>
        <v>4589.526975744230</v>
      </c>
      <c r="AE120" s="41">
        <f>SUM(S120:Z120)</f>
        <v>4575.442361274130</v>
      </c>
      <c r="AF120" s="10"/>
      <c r="AG120" s="41">
        <f>(S120*100)/AC120</f>
        <v>9.19708642748243</v>
      </c>
      <c r="AH120" s="41">
        <f>(T120*100)/AC120</f>
        <v>12.3115974794641</v>
      </c>
      <c r="AI120" s="41">
        <f>(U120*100)/AC120</f>
        <v>15.3864715396254</v>
      </c>
      <c r="AJ120" s="41">
        <f>(V120*100)/AC120</f>
        <v>40.1861127052863</v>
      </c>
      <c r="AK120" s="41">
        <f>(W120*100)/AC120</f>
        <v>0.00999982608998105</v>
      </c>
      <c r="AL120" s="41">
        <f>(X120*100)/AC120</f>
        <v>0.0136229514849017</v>
      </c>
      <c r="AM120" s="41">
        <f>(Y120*100)/AC120</f>
        <v>20.0795058636661</v>
      </c>
      <c r="AN120" s="41">
        <f>(Z120*100)/AC120</f>
        <v>0.152388654110363</v>
      </c>
      <c r="AO120" s="41">
        <f>(AA120*100)/AC120</f>
        <v>0.299632470159939</v>
      </c>
      <c r="AP120" s="41">
        <f>(AB120*100)/AC120</f>
        <v>2.36358208263045</v>
      </c>
      <c r="AQ120" s="41">
        <f>(AC120*100)/AC120</f>
        <v>100</v>
      </c>
      <c r="AR120" s="7"/>
      <c r="AS120" s="41">
        <f>(S120*100)/AE120</f>
        <v>9.44872628084728</v>
      </c>
      <c r="AT120" s="41">
        <f>(T120*100)/AE120</f>
        <v>12.6484529182868</v>
      </c>
      <c r="AU120" s="41">
        <f>(U120*100)/AE120</f>
        <v>15.8074580631905</v>
      </c>
      <c r="AV120" s="41">
        <f>(V120*100)/AE120</f>
        <v>41.2856378199186</v>
      </c>
      <c r="AW120" s="41">
        <f>(W120*100)/AE120</f>
        <v>0.0102734295611236</v>
      </c>
      <c r="AX120" s="41">
        <f>(X120*100)/AE120</f>
        <v>0.0139956866484872</v>
      </c>
      <c r="AY120" s="41">
        <f>(Y120*100)/AE120</f>
        <v>20.6288976684526</v>
      </c>
      <c r="AZ120" s="41">
        <f>(Z120*100)/AE120</f>
        <v>0.156558133094513</v>
      </c>
      <c r="BA120" s="41">
        <f>(AE120*100)/AE120</f>
        <v>100</v>
      </c>
      <c r="BB120" s="10"/>
      <c r="BC120" s="10"/>
    </row>
    <row r="121" ht="13.65" customHeight="1">
      <c r="A121" s="7"/>
      <c r="B121" s="39">
        <v>76</v>
      </c>
      <c r="C121" t="s" s="40">
        <v>112</v>
      </c>
      <c r="D121" s="7"/>
      <c r="E121" s="41">
        <v>401.67</v>
      </c>
      <c r="F121" s="41">
        <v>936.72</v>
      </c>
      <c r="G121" s="41">
        <v>1340.42</v>
      </c>
      <c r="H121" s="41">
        <v>2569.56</v>
      </c>
      <c r="I121" s="41">
        <v>196.43</v>
      </c>
      <c r="J121" s="42">
        <v>0.58</v>
      </c>
      <c r="K121" s="41">
        <v>1882.07</v>
      </c>
      <c r="L121" s="41">
        <v>1.46</v>
      </c>
      <c r="M121" s="42">
        <v>18.58</v>
      </c>
      <c r="N121" s="41">
        <f>SUM(O121)-(P121)</f>
        <v>155.33</v>
      </c>
      <c r="O121" s="41">
        <v>7502.82</v>
      </c>
      <c r="P121" s="41">
        <f>SUM(E121:M121)</f>
        <v>7347.49</v>
      </c>
      <c r="Q121" s="41">
        <f>SUM(E121:L121)</f>
        <v>7328.91</v>
      </c>
      <c r="R121" s="10"/>
      <c r="S121" s="41">
        <f>E121*0.340619455141526</f>
        <v>136.816616546697</v>
      </c>
      <c r="T121" s="41">
        <f>F121*0.340619455141526</f>
        <v>319.065056020170</v>
      </c>
      <c r="U121" s="41">
        <f>G121*0.340619455141526</f>
        <v>456.573130060804</v>
      </c>
      <c r="V121" s="41">
        <f>H121*0.340619455141526</f>
        <v>875.242127153459</v>
      </c>
      <c r="W121" s="41">
        <f>I121*0.340619455141526</f>
        <v>66.9078795734499</v>
      </c>
      <c r="X121" s="42">
        <f>J121*0.340619455141526</f>
        <v>0.197559283982085</v>
      </c>
      <c r="Y121" s="41">
        <f>K121*0.340619455141526</f>
        <v>641.069657938212</v>
      </c>
      <c r="Z121" s="41">
        <f>L121*0.340619455141526</f>
        <v>0.497304404506628</v>
      </c>
      <c r="AA121" s="42">
        <f>M121*0.340619455141526</f>
        <v>6.32870947652955</v>
      </c>
      <c r="AB121" s="41">
        <f>N121*0.340619455141526</f>
        <v>52.9084199671332</v>
      </c>
      <c r="AC121" s="42">
        <f>O121*0.340619455141526</f>
        <v>2555.606460424940</v>
      </c>
      <c r="AD121" s="41">
        <f>P121*0.340619455141526</f>
        <v>2502.698040457810</v>
      </c>
      <c r="AE121" s="41">
        <f>SUM(S121:Z121)</f>
        <v>2496.369330981280</v>
      </c>
      <c r="AF121" s="10"/>
      <c r="AG121" s="41">
        <f>(S121*100)/AC121</f>
        <v>5.35358705126874</v>
      </c>
      <c r="AH121" s="41">
        <f>(T121*100)/AC121</f>
        <v>12.484905675466</v>
      </c>
      <c r="AI121" s="41">
        <f>(U121*100)/AC121</f>
        <v>17.8655492201599</v>
      </c>
      <c r="AJ121" s="41">
        <f>(V121*100)/AC121</f>
        <v>34.2479227810344</v>
      </c>
      <c r="AK121" s="41">
        <f>(W121*100)/AC121</f>
        <v>2.618082267734</v>
      </c>
      <c r="AL121" s="41">
        <f>(X121*100)/AC121</f>
        <v>0.00773042669289681</v>
      </c>
      <c r="AM121" s="41">
        <f>(Y121*100)/AC121</f>
        <v>25.0848347687936</v>
      </c>
      <c r="AN121" s="41">
        <f>(Z121*100)/AC121</f>
        <v>0.0194593499510851</v>
      </c>
      <c r="AO121" s="41">
        <f>(AA121*100)/AC121</f>
        <v>0.247640220610384</v>
      </c>
      <c r="AP121" s="41">
        <f>(AB121*100)/AC121</f>
        <v>2.07028823828907</v>
      </c>
      <c r="AQ121" s="41">
        <f>(AC121*100)/AC121</f>
        <v>100</v>
      </c>
      <c r="AR121" s="7"/>
      <c r="AS121" s="41">
        <f>(S121*100)/AE121</f>
        <v>5.48062399456401</v>
      </c>
      <c r="AT121" s="41">
        <f>(T121*100)/AE121</f>
        <v>12.7811639111409</v>
      </c>
      <c r="AU121" s="41">
        <f>(U121*100)/AE121</f>
        <v>18.2894864311337</v>
      </c>
      <c r="AV121" s="41">
        <f>(V121*100)/AE121</f>
        <v>35.060602463395</v>
      </c>
      <c r="AW121" s="41">
        <f>(W121*100)/AE121</f>
        <v>2.680207561561</v>
      </c>
      <c r="AX121" s="41">
        <f>(X121*100)/AE121</f>
        <v>0.007913864408213501</v>
      </c>
      <c r="AY121" s="41">
        <f>(Y121*100)/AE121</f>
        <v>25.6800806668386</v>
      </c>
      <c r="AZ121" s="41">
        <f>(Z121*100)/AE121</f>
        <v>0.0199211069586064</v>
      </c>
      <c r="BA121" s="41">
        <f>(AE121*100)/AE121</f>
        <v>100</v>
      </c>
      <c r="BB121" s="10"/>
      <c r="BC121" s="10"/>
    </row>
    <row r="122" ht="13.65" customHeight="1">
      <c r="A122" s="7"/>
      <c r="B122" s="39">
        <v>92</v>
      </c>
      <c r="C122" t="s" s="40">
        <v>113</v>
      </c>
      <c r="D122" s="7"/>
      <c r="E122" s="41">
        <v>2350.28</v>
      </c>
      <c r="F122" s="41">
        <v>708.84</v>
      </c>
      <c r="G122" s="41">
        <v>1313.76</v>
      </c>
      <c r="H122" s="41">
        <v>887.75</v>
      </c>
      <c r="I122" s="41">
        <v>129.24</v>
      </c>
      <c r="J122" s="42">
        <v>9.02</v>
      </c>
      <c r="K122" s="41">
        <v>320.22</v>
      </c>
      <c r="L122" s="41">
        <v>48.96</v>
      </c>
      <c r="M122" s="42">
        <v>67.76000000000001</v>
      </c>
      <c r="N122" s="41">
        <f>SUM(O122)-(P122)</f>
        <v>654.95</v>
      </c>
      <c r="O122" s="41">
        <v>6490.78</v>
      </c>
      <c r="P122" s="41">
        <f>SUM(E122:M122)</f>
        <v>5835.83</v>
      </c>
      <c r="Q122" s="41">
        <f>SUM(E122:L122)</f>
        <v>5768.07</v>
      </c>
      <c r="R122" s="10"/>
      <c r="S122" s="41">
        <f>E122*0.340619455141526</f>
        <v>800.551093030026</v>
      </c>
      <c r="T122" s="41">
        <f>F122*0.340619455141526</f>
        <v>241.444694582519</v>
      </c>
      <c r="U122" s="41">
        <f>G122*0.340619455141526</f>
        <v>447.492215386731</v>
      </c>
      <c r="V122" s="41">
        <f>H122*0.340619455141526</f>
        <v>302.384921301890</v>
      </c>
      <c r="W122" s="41">
        <f>I122*0.340619455141526</f>
        <v>44.0216583824908</v>
      </c>
      <c r="X122" s="42">
        <f>J122*0.340619455141526</f>
        <v>3.07238748537656</v>
      </c>
      <c r="Y122" s="41">
        <f>K122*0.340619455141526</f>
        <v>109.073161925419</v>
      </c>
      <c r="Z122" s="41">
        <f>L122*0.340619455141526</f>
        <v>16.6767285237291</v>
      </c>
      <c r="AA122" s="42">
        <f>M122*0.340619455141526</f>
        <v>23.0803742803898</v>
      </c>
      <c r="AB122" s="41">
        <f>N122*0.340619455141526</f>
        <v>223.088712144942</v>
      </c>
      <c r="AC122" s="42">
        <f>O122*0.340619455141526</f>
        <v>2210.885947043510</v>
      </c>
      <c r="AD122" s="41">
        <f>P122*0.340619455141526</f>
        <v>1987.797234898570</v>
      </c>
      <c r="AE122" s="41">
        <f>SUM(S122:Z122)</f>
        <v>1964.716860618180</v>
      </c>
      <c r="AF122" s="10"/>
      <c r="AG122" s="41">
        <f>(S122*100)/AC122</f>
        <v>36.2095156514318</v>
      </c>
      <c r="AH122" s="41">
        <f>(T122*100)/AC122</f>
        <v>10.9207213924983</v>
      </c>
      <c r="AI122" s="41">
        <f>(U122*100)/AC122</f>
        <v>20.2404025402186</v>
      </c>
      <c r="AJ122" s="41">
        <f>(V122*100)/AC122</f>
        <v>13.6770927376987</v>
      </c>
      <c r="AK122" s="41">
        <f>(W122*100)/AC122</f>
        <v>1.9911320365195</v>
      </c>
      <c r="AL122" s="41">
        <f>(X122*100)/AC122</f>
        <v>0.138966349190698</v>
      </c>
      <c r="AM122" s="41">
        <f>(Y122*100)/AC122</f>
        <v>4.93345946095846</v>
      </c>
      <c r="AN122" s="41">
        <f>(Z122*100)/AC122</f>
        <v>0.7543007157845441</v>
      </c>
      <c r="AO122" s="41">
        <f>(AA122*100)/AC122</f>
        <v>1.04394233050573</v>
      </c>
      <c r="AP122" s="41">
        <f>(AB122*100)/AC122</f>
        <v>10.0904667851938</v>
      </c>
      <c r="AQ122" s="41">
        <f>(AC122*100)/AC122</f>
        <v>100</v>
      </c>
      <c r="AR122" s="7"/>
      <c r="AS122" s="41">
        <f>(S122*100)/AE122</f>
        <v>40.7463848392964</v>
      </c>
      <c r="AT122" s="41">
        <f>(T122*100)/AE122</f>
        <v>12.2890325533497</v>
      </c>
      <c r="AU122" s="41">
        <f>(U122*100)/AE122</f>
        <v>22.7764226162304</v>
      </c>
      <c r="AV122" s="41">
        <f>(V122*100)/AE122</f>
        <v>15.3907632882403</v>
      </c>
      <c r="AW122" s="41">
        <f>(W122*100)/AE122</f>
        <v>2.24061081089515</v>
      </c>
      <c r="AX122" s="41">
        <f>(X122*100)/AE122</f>
        <v>0.156378129946412</v>
      </c>
      <c r="AY122" s="41">
        <f>(Y122*100)/AE122</f>
        <v>5.55159698131262</v>
      </c>
      <c r="AZ122" s="41">
        <f>(Z122*100)/AE122</f>
        <v>0.848810780729083</v>
      </c>
      <c r="BA122" s="41">
        <f>(AE122*100)/AE122</f>
        <v>100</v>
      </c>
      <c r="BB122" s="10"/>
      <c r="BC122" s="10"/>
    </row>
    <row r="123" ht="13.65" customHeight="1">
      <c r="A123" s="7"/>
      <c r="B123" s="39">
        <v>102</v>
      </c>
      <c r="C123" t="s" s="40">
        <v>114</v>
      </c>
      <c r="D123" s="7"/>
      <c r="E123" s="41">
        <v>1780.59</v>
      </c>
      <c r="F123" s="41">
        <v>681.73</v>
      </c>
      <c r="G123" s="41">
        <v>2307.75</v>
      </c>
      <c r="H123" s="41">
        <v>359.1</v>
      </c>
      <c r="I123" s="41">
        <v>0</v>
      </c>
      <c r="J123" s="42">
        <v>0</v>
      </c>
      <c r="K123" s="41">
        <v>1475.58</v>
      </c>
      <c r="L123" s="41">
        <v>25.97</v>
      </c>
      <c r="M123" s="42">
        <v>47.07</v>
      </c>
      <c r="N123" s="41">
        <f>SUM(O123)-(P123)</f>
        <v>320.38</v>
      </c>
      <c r="O123" s="41">
        <v>6998.17</v>
      </c>
      <c r="P123" s="41">
        <f>SUM(E123:M123)</f>
        <v>6677.79</v>
      </c>
      <c r="Q123" s="41">
        <f>SUM(E123:L123)</f>
        <v>6630.72</v>
      </c>
      <c r="R123" s="10"/>
      <c r="S123" s="41">
        <f>E123*0.340619455141526</f>
        <v>606.503595630450</v>
      </c>
      <c r="T123" s="41">
        <f>F123*0.340619455141526</f>
        <v>232.210501153633</v>
      </c>
      <c r="U123" s="41">
        <f>G123*0.340619455141526</f>
        <v>786.064547602857</v>
      </c>
      <c r="V123" s="41">
        <f>H123*0.340619455141526</f>
        <v>122.316446341322</v>
      </c>
      <c r="W123" s="41">
        <f>I123*0.340619455141526</f>
        <v>0</v>
      </c>
      <c r="X123" s="42">
        <f>J123*0.340619455141526</f>
        <v>0</v>
      </c>
      <c r="Y123" s="41">
        <f>K123*0.340619455141526</f>
        <v>502.611255617733</v>
      </c>
      <c r="Z123" s="41">
        <f>L123*0.340619455141526</f>
        <v>8.845887250025431</v>
      </c>
      <c r="AA123" s="42">
        <f>M123*0.340619455141526</f>
        <v>16.0329577535116</v>
      </c>
      <c r="AB123" s="41">
        <f>N123*0.340619455141526</f>
        <v>109.127661038242</v>
      </c>
      <c r="AC123" s="42">
        <f>O123*0.340619455141526</f>
        <v>2383.712852387770</v>
      </c>
      <c r="AD123" s="41">
        <f>P123*0.340619455141526</f>
        <v>2274.585191349530</v>
      </c>
      <c r="AE123" s="41">
        <f>SUM(S123:Z123)</f>
        <v>2258.552233596020</v>
      </c>
      <c r="AF123" s="10"/>
      <c r="AG123" s="41">
        <f>(S123*100)/AC123</f>
        <v>25.4436516975152</v>
      </c>
      <c r="AH123" s="41">
        <f>(T123*100)/AC123</f>
        <v>9.741546718642191</v>
      </c>
      <c r="AI123" s="41">
        <f>(U123*100)/AC123</f>
        <v>32.9764781364272</v>
      </c>
      <c r="AJ123" s="41">
        <f>(V123*100)/AC123</f>
        <v>5.13134147927245</v>
      </c>
      <c r="AK123" s="41">
        <f>(W123*100)/AC123</f>
        <v>0</v>
      </c>
      <c r="AL123" s="41">
        <f>(X123*100)/AC123</f>
        <v>0</v>
      </c>
      <c r="AM123" s="41">
        <f>(Y123*100)/AC123</f>
        <v>21.0852265663738</v>
      </c>
      <c r="AN123" s="41">
        <f>(Z123*100)/AC123</f>
        <v>0.371097015362588</v>
      </c>
      <c r="AO123" s="41">
        <f>(AA123*100)/AC123</f>
        <v>0.672604409438467</v>
      </c>
      <c r="AP123" s="41">
        <f>(AB123*100)/AC123</f>
        <v>4.57805397696827</v>
      </c>
      <c r="AQ123" s="41">
        <f>(AC123*100)/AC123</f>
        <v>100</v>
      </c>
      <c r="AR123" s="7"/>
      <c r="AS123" s="41">
        <f>(S123*100)/AE123</f>
        <v>26.8536448530476</v>
      </c>
      <c r="AT123" s="41">
        <f>(T123*100)/AE123</f>
        <v>10.2813872399981</v>
      </c>
      <c r="AU123" s="41">
        <f>(U123*100)/AE123</f>
        <v>34.8039126972637</v>
      </c>
      <c r="AV123" s="41">
        <f>(V123*100)/AE123</f>
        <v>5.41570146228464</v>
      </c>
      <c r="AW123" s="41">
        <f>(W123*100)/AE123</f>
        <v>0</v>
      </c>
      <c r="AX123" s="41">
        <f>(X123*100)/AE123</f>
        <v>0</v>
      </c>
      <c r="AY123" s="41">
        <f>(Y123*100)/AE123</f>
        <v>22.2536919067613</v>
      </c>
      <c r="AZ123" s="41">
        <f>(Z123*100)/AE123</f>
        <v>0.391661840644756</v>
      </c>
      <c r="BA123" s="41">
        <f>(AE123*100)/AE123</f>
        <v>100</v>
      </c>
      <c r="BB123" s="10"/>
      <c r="BC123" s="10"/>
    </row>
    <row r="124" ht="13.65" customHeight="1">
      <c r="A124" s="7"/>
      <c r="B124" s="39">
        <v>141</v>
      </c>
      <c r="C124" t="s" s="40">
        <v>115</v>
      </c>
      <c r="D124" s="7"/>
      <c r="E124" s="41">
        <v>3628.46</v>
      </c>
      <c r="F124" s="41">
        <v>2915.71</v>
      </c>
      <c r="G124" s="41">
        <v>1323.55</v>
      </c>
      <c r="H124" s="41">
        <v>4394.38</v>
      </c>
      <c r="I124" s="41">
        <v>1185.67</v>
      </c>
      <c r="J124" s="42">
        <v>4.51</v>
      </c>
      <c r="K124" s="41">
        <v>2297.78</v>
      </c>
      <c r="L124" s="41">
        <v>44.64</v>
      </c>
      <c r="M124" s="42">
        <v>134.35</v>
      </c>
      <c r="N124" s="41">
        <f>SUM(O124)-(P124)</f>
        <v>595.61</v>
      </c>
      <c r="O124" s="41">
        <v>16524.66</v>
      </c>
      <c r="P124" s="41">
        <f>SUM(E124:M124)</f>
        <v>15929.05</v>
      </c>
      <c r="Q124" s="41">
        <f>SUM(E124:L124)</f>
        <v>15794.7</v>
      </c>
      <c r="R124" s="10"/>
      <c r="S124" s="41">
        <f>E124*0.340619455141526</f>
        <v>1235.924068202820</v>
      </c>
      <c r="T124" s="41">
        <f>F124*0.340619455141526</f>
        <v>993.1475515506989</v>
      </c>
      <c r="U124" s="41">
        <f>G124*0.340619455141526</f>
        <v>450.826879852567</v>
      </c>
      <c r="V124" s="41">
        <f>H124*0.340619455141526</f>
        <v>1496.811321284820</v>
      </c>
      <c r="W124" s="41">
        <f>I124*0.340619455141526</f>
        <v>403.862269377653</v>
      </c>
      <c r="X124" s="42">
        <f>J124*0.340619455141526</f>
        <v>1.53619374268828</v>
      </c>
      <c r="Y124" s="41">
        <f>K124*0.340619455141526</f>
        <v>782.668571635096</v>
      </c>
      <c r="Z124" s="41">
        <f>L124*0.340619455141526</f>
        <v>15.2052524775177</v>
      </c>
      <c r="AA124" s="42">
        <f>M124*0.340619455141526</f>
        <v>45.762223798264</v>
      </c>
      <c r="AB124" s="41">
        <f>N124*0.340619455141526</f>
        <v>202.876353676844</v>
      </c>
      <c r="AC124" s="42">
        <f>O124*0.340619455141526</f>
        <v>5628.620685598970</v>
      </c>
      <c r="AD124" s="41">
        <f>P124*0.340619455141526</f>
        <v>5425.744331922120</v>
      </c>
      <c r="AE124" s="41">
        <f>SUM(S124:Z124)</f>
        <v>5379.982108123860</v>
      </c>
      <c r="AF124" s="10"/>
      <c r="AG124" s="41">
        <f>(S124*100)/AC124</f>
        <v>21.9578496622623</v>
      </c>
      <c r="AH124" s="41">
        <f>(T124*100)/AC124</f>
        <v>17.6445990416747</v>
      </c>
      <c r="AI124" s="41">
        <f>(U124*100)/AC124</f>
        <v>8.009544523155091</v>
      </c>
      <c r="AJ124" s="41">
        <f>(V124*100)/AC124</f>
        <v>26.5928618198499</v>
      </c>
      <c r="AK124" s="41">
        <f>(W124*100)/AC124</f>
        <v>7.17515519230047</v>
      </c>
      <c r="AL124" s="41">
        <f>(X124*100)/AC124</f>
        <v>0.0272925433866718</v>
      </c>
      <c r="AM124" s="41">
        <f>(Y124*100)/AC124</f>
        <v>13.9051575039971</v>
      </c>
      <c r="AN124" s="41">
        <f>(Z124*100)/AC124</f>
        <v>0.270141715472512</v>
      </c>
      <c r="AO124" s="41">
        <f>(AA124*100)/AC124</f>
        <v>0.813027317959945</v>
      </c>
      <c r="AP124" s="41">
        <f>(AB124*100)/AC124</f>
        <v>3.60437067994137</v>
      </c>
      <c r="AQ124" s="41">
        <f>(AC124*100)/AC124</f>
        <v>100</v>
      </c>
      <c r="AR124" s="7"/>
      <c r="AS124" s="41">
        <f>(S124*100)/AE124</f>
        <v>22.9726427219257</v>
      </c>
      <c r="AT124" s="41">
        <f>(T124*100)/AE124</f>
        <v>18.4600530557719</v>
      </c>
      <c r="AU124" s="41">
        <f>(U124*100)/AE124</f>
        <v>8.37970964943937</v>
      </c>
      <c r="AV124" s="41">
        <f>(V124*100)/AE124</f>
        <v>27.8218642962513</v>
      </c>
      <c r="AW124" s="41">
        <f>(W124*100)/AE124</f>
        <v>7.50675859623798</v>
      </c>
      <c r="AX124" s="41">
        <f>(X124*100)/AE124</f>
        <v>0.0285538819983918</v>
      </c>
      <c r="AY124" s="41">
        <f>(Y124*100)/AE124</f>
        <v>14.5477913477306</v>
      </c>
      <c r="AZ124" s="41">
        <f>(Z124*100)/AE124</f>
        <v>0.282626450644836</v>
      </c>
      <c r="BA124" s="41">
        <f>(AE124*100)/AE124</f>
        <v>100</v>
      </c>
      <c r="BB124" s="10"/>
      <c r="BC124" s="10"/>
    </row>
    <row r="125" ht="13.65" customHeight="1">
      <c r="A125" s="7"/>
      <c r="B125" s="39">
        <v>157</v>
      </c>
      <c r="C125" t="s" s="40">
        <v>116</v>
      </c>
      <c r="D125" s="7"/>
      <c r="E125" s="41">
        <v>485.31</v>
      </c>
      <c r="F125" s="41">
        <v>207.43</v>
      </c>
      <c r="G125" s="41">
        <v>1398.16</v>
      </c>
      <c r="H125" s="41">
        <v>809.1900000000001</v>
      </c>
      <c r="I125" s="41">
        <v>0</v>
      </c>
      <c r="J125" s="42">
        <v>2.53</v>
      </c>
      <c r="K125" s="41">
        <v>190.02</v>
      </c>
      <c r="L125" s="41">
        <v>20.32</v>
      </c>
      <c r="M125" s="42">
        <v>9.609999999999999</v>
      </c>
      <c r="N125" s="41">
        <f>SUM(O125)-(P125)</f>
        <v>132.67</v>
      </c>
      <c r="O125" s="41">
        <v>3255.24</v>
      </c>
      <c r="P125" s="41">
        <f>SUM(E125:M125)</f>
        <v>3122.57</v>
      </c>
      <c r="Q125" s="41">
        <f>SUM(E125:L125)</f>
        <v>3112.96</v>
      </c>
      <c r="R125" s="10"/>
      <c r="S125" s="41">
        <f>E125*0.340619455141526</f>
        <v>165.306027774734</v>
      </c>
      <c r="T125" s="41">
        <f>F125*0.340619455141526</f>
        <v>70.65469358000669</v>
      </c>
      <c r="U125" s="41">
        <f>G125*0.340619455141526</f>
        <v>476.240497400676</v>
      </c>
      <c r="V125" s="41">
        <f>H125*0.340619455141526</f>
        <v>275.625856905971</v>
      </c>
      <c r="W125" s="41">
        <f>I125*0.340619455141526</f>
        <v>0</v>
      </c>
      <c r="X125" s="42">
        <f>J125*0.340619455141526</f>
        <v>0.861767221508061</v>
      </c>
      <c r="Y125" s="41">
        <f>K125*0.340619455141526</f>
        <v>64.7245088659928</v>
      </c>
      <c r="Z125" s="41">
        <f>L125*0.340619455141526</f>
        <v>6.92138732847581</v>
      </c>
      <c r="AA125" s="42">
        <f>M125*0.340619455141526</f>
        <v>3.27335296391006</v>
      </c>
      <c r="AB125" s="41">
        <f>N125*0.340619455141526</f>
        <v>45.1899831136263</v>
      </c>
      <c r="AC125" s="42">
        <f>O125*0.340619455141526</f>
        <v>1108.7980751549</v>
      </c>
      <c r="AD125" s="41">
        <f>P125*0.340619455141526</f>
        <v>1063.608092041270</v>
      </c>
      <c r="AE125" s="41">
        <f>SUM(S125:Z125)</f>
        <v>1060.334739077360</v>
      </c>
      <c r="AF125" s="10"/>
      <c r="AG125" s="41">
        <f>(S125*100)/AC125</f>
        <v>14.9085781693516</v>
      </c>
      <c r="AH125" s="41">
        <f>(T125*100)/AC125</f>
        <v>6.37218761135892</v>
      </c>
      <c r="AI125" s="41">
        <f>(U125*100)/AC125</f>
        <v>42.9510573721139</v>
      </c>
      <c r="AJ125" s="41">
        <f>(V125*100)/AC125</f>
        <v>24.8580749806466</v>
      </c>
      <c r="AK125" s="41">
        <f>(W125*100)/AC125</f>
        <v>0</v>
      </c>
      <c r="AL125" s="41">
        <f>(X125*100)/AC125</f>
        <v>0.0777208439316303</v>
      </c>
      <c r="AM125" s="41">
        <f>(Y125*100)/AC125</f>
        <v>5.83735761418514</v>
      </c>
      <c r="AN125" s="41">
        <f>(Z125*100)/AC125</f>
        <v>0.624224327545742</v>
      </c>
      <c r="AO125" s="41">
        <f>(AA125*100)/AC125</f>
        <v>0.29521632813556</v>
      </c>
      <c r="AP125" s="41">
        <f>(AB125*100)/AC125</f>
        <v>4.07558275273099</v>
      </c>
      <c r="AQ125" s="41">
        <f>(AC125*100)/AC125</f>
        <v>100</v>
      </c>
      <c r="AR125" s="7"/>
      <c r="AS125" s="41">
        <f>(S125*100)/AE125</f>
        <v>15.5899850945724</v>
      </c>
      <c r="AT125" s="41">
        <f>(T125*100)/AE125</f>
        <v>6.66343287417766</v>
      </c>
      <c r="AU125" s="41">
        <f>(U125*100)/AE125</f>
        <v>44.9141652960528</v>
      </c>
      <c r="AV125" s="41">
        <f>(V125*100)/AE125</f>
        <v>25.9942305715461</v>
      </c>
      <c r="AW125" s="41">
        <f>(W125*100)/AE125</f>
        <v>0</v>
      </c>
      <c r="AX125" s="41">
        <f>(X125*100)/AE125</f>
        <v>0.08127312911184249</v>
      </c>
      <c r="AY125" s="41">
        <f>(Y125*100)/AE125</f>
        <v>6.10415810032898</v>
      </c>
      <c r="AZ125" s="41">
        <f>(Z125*100)/AE125</f>
        <v>0.652754934210529</v>
      </c>
      <c r="BA125" s="41">
        <f>(AE125*100)/AE125</f>
        <v>100</v>
      </c>
      <c r="BB125" s="10"/>
      <c r="BC125" s="10"/>
    </row>
    <row r="126" ht="13.65" customHeight="1">
      <c r="A126" s="7"/>
      <c r="B126" s="39">
        <v>158</v>
      </c>
      <c r="C126" t="s" s="40">
        <v>117</v>
      </c>
      <c r="D126" s="7"/>
      <c r="E126" s="41">
        <v>743.95</v>
      </c>
      <c r="F126" s="41">
        <v>1729.89</v>
      </c>
      <c r="G126" s="41">
        <v>490.96</v>
      </c>
      <c r="H126" s="41">
        <v>1118.06</v>
      </c>
      <c r="I126" s="41">
        <v>652.63</v>
      </c>
      <c r="J126" s="42">
        <v>6.58</v>
      </c>
      <c r="K126" s="41">
        <v>813.55</v>
      </c>
      <c r="L126" s="41">
        <v>9.119999999999999</v>
      </c>
      <c r="M126" s="42">
        <v>39.33</v>
      </c>
      <c r="N126" s="41">
        <f>SUM(O126)-(P126)</f>
        <v>129.68</v>
      </c>
      <c r="O126" s="41">
        <v>5733.75</v>
      </c>
      <c r="P126" s="41">
        <f>SUM(E126:M126)</f>
        <v>5604.07</v>
      </c>
      <c r="Q126" s="41">
        <f>SUM(E126:L126)</f>
        <v>5564.74</v>
      </c>
      <c r="R126" s="10"/>
      <c r="S126" s="41">
        <f>E126*0.340619455141526</f>
        <v>253.403843652538</v>
      </c>
      <c r="T126" s="41">
        <f>F126*0.340619455141526</f>
        <v>589.234189254774</v>
      </c>
      <c r="U126" s="41">
        <f>G126*0.340619455141526</f>
        <v>167.230527696284</v>
      </c>
      <c r="V126" s="41">
        <f>H126*0.340619455141526</f>
        <v>380.832988015535</v>
      </c>
      <c r="W126" s="41">
        <f>I126*0.340619455141526</f>
        <v>222.298475009014</v>
      </c>
      <c r="X126" s="42">
        <f>J126*0.340619455141526</f>
        <v>2.24127601483124</v>
      </c>
      <c r="Y126" s="41">
        <f>K126*0.340619455141526</f>
        <v>277.110957730388</v>
      </c>
      <c r="Z126" s="41">
        <f>L126*0.340619455141526</f>
        <v>3.10644943089072</v>
      </c>
      <c r="AA126" s="42">
        <f>M126*0.340619455141526</f>
        <v>13.3965631707162</v>
      </c>
      <c r="AB126" s="41">
        <f>N126*0.340619455141526</f>
        <v>44.1715309427531</v>
      </c>
      <c r="AC126" s="42">
        <f>O126*0.340619455141526</f>
        <v>1953.026800917720</v>
      </c>
      <c r="AD126" s="41">
        <f>P126*0.340619455141526</f>
        <v>1908.855269974970</v>
      </c>
      <c r="AE126" s="41">
        <f>SUM(S126:Z126)</f>
        <v>1895.458706804250</v>
      </c>
      <c r="AF126" s="10"/>
      <c r="AG126" s="41">
        <f>(S126*100)/AC126</f>
        <v>12.974929147591</v>
      </c>
      <c r="AH126" s="41">
        <f>(T126*100)/AC126</f>
        <v>30.1703073904513</v>
      </c>
      <c r="AI126" s="41">
        <f>(U126*100)/AC126</f>
        <v>8.562633529540051</v>
      </c>
      <c r="AJ126" s="41">
        <f>(V126*100)/AC126</f>
        <v>19.4996293873992</v>
      </c>
      <c r="AK126" s="41">
        <f>(W126*100)/AC126</f>
        <v>11.3822541966427</v>
      </c>
      <c r="AL126" s="41">
        <f>(X126*100)/AC126</f>
        <v>0.114759101809462</v>
      </c>
      <c r="AM126" s="41">
        <f>(Y126*100)/AC126</f>
        <v>14.1887944190103</v>
      </c>
      <c r="AN126" s="41">
        <f>(Z126*100)/AC126</f>
        <v>0.159058207979072</v>
      </c>
      <c r="AO126" s="41">
        <f>(AA126*100)/AC126</f>
        <v>0.685938521909746</v>
      </c>
      <c r="AP126" s="41">
        <f>(AB126*100)/AC126</f>
        <v>2.26169609766733</v>
      </c>
      <c r="AQ126" s="41">
        <f>(AC126*100)/AC126</f>
        <v>100</v>
      </c>
      <c r="AR126" s="7"/>
      <c r="AS126" s="41">
        <f>(S126*100)/AE126</f>
        <v>13.3689983718916</v>
      </c>
      <c r="AT126" s="41">
        <f>(T126*100)/AE126</f>
        <v>31.0866275872728</v>
      </c>
      <c r="AU126" s="41">
        <f>(U126*100)/AE126</f>
        <v>8.822694321747329</v>
      </c>
      <c r="AV126" s="41">
        <f>(V126*100)/AE126</f>
        <v>20.091864130220</v>
      </c>
      <c r="AW126" s="41">
        <f>(W126*100)/AE126</f>
        <v>11.7279513508268</v>
      </c>
      <c r="AX126" s="41">
        <f>(X126*100)/AE126</f>
        <v>0.118244518162574</v>
      </c>
      <c r="AY126" s="41">
        <f>(Y126*100)/AE126</f>
        <v>14.6197306612708</v>
      </c>
      <c r="AZ126" s="41">
        <f>(Z126*100)/AE126</f>
        <v>0.163889058608309</v>
      </c>
      <c r="BA126" s="41">
        <f>(AE126*100)/AE126</f>
        <v>100</v>
      </c>
      <c r="BB126" s="10"/>
      <c r="BC126" s="10"/>
    </row>
    <row r="127" ht="13.65" customHeight="1">
      <c r="A127" s="7"/>
      <c r="B127" s="39">
        <v>212</v>
      </c>
      <c r="C127" t="s" s="40">
        <v>118</v>
      </c>
      <c r="D127" s="7"/>
      <c r="E127" s="41">
        <v>4701.85</v>
      </c>
      <c r="F127" s="41">
        <v>3947.26</v>
      </c>
      <c r="G127" s="41">
        <v>4730.41</v>
      </c>
      <c r="H127" s="41">
        <v>2981.18</v>
      </c>
      <c r="I127" s="41">
        <v>2.79</v>
      </c>
      <c r="J127" s="42">
        <v>0</v>
      </c>
      <c r="K127" s="41">
        <v>4479.25</v>
      </c>
      <c r="L127" s="41">
        <v>55.07</v>
      </c>
      <c r="M127" s="42">
        <v>96.98</v>
      </c>
      <c r="N127" s="41">
        <f>SUM(O127)-(P127)</f>
        <v>613.29</v>
      </c>
      <c r="O127" s="41">
        <v>21608.08</v>
      </c>
      <c r="P127" s="41">
        <f>SUM(E127:M127)</f>
        <v>20994.79</v>
      </c>
      <c r="Q127" s="41">
        <f>SUM(E127:L127)</f>
        <v>20897.81</v>
      </c>
      <c r="R127" s="10"/>
      <c r="S127" s="41">
        <f>E127*0.340619455141526</f>
        <v>1601.541585157180</v>
      </c>
      <c r="T127" s="41">
        <f>F127*0.340619455141526</f>
        <v>1344.513550501940</v>
      </c>
      <c r="U127" s="41">
        <f>G127*0.340619455141526</f>
        <v>1611.269676796030</v>
      </c>
      <c r="V127" s="41">
        <f>H127*0.340619455141526</f>
        <v>1015.447907278810</v>
      </c>
      <c r="W127" s="41">
        <f>I127*0.340619455141526</f>
        <v>0.950328279844857</v>
      </c>
      <c r="X127" s="42">
        <f>J127*0.340619455141526</f>
        <v>0</v>
      </c>
      <c r="Y127" s="41">
        <f>K127*0.340619455141526</f>
        <v>1525.719694442680</v>
      </c>
      <c r="Z127" s="41">
        <f>L127*0.340619455141526</f>
        <v>18.7579133946438</v>
      </c>
      <c r="AA127" s="42">
        <f>M127*0.340619455141526</f>
        <v>33.0332747596252</v>
      </c>
      <c r="AB127" s="41">
        <f>N127*0.340619455141526</f>
        <v>208.898505643746</v>
      </c>
      <c r="AC127" s="42">
        <f>O127*0.340619455141526</f>
        <v>7360.1324362545</v>
      </c>
      <c r="AD127" s="41">
        <f>P127*0.340619455141526</f>
        <v>7151.233930610760</v>
      </c>
      <c r="AE127" s="41">
        <f>SUM(S127:Z127)</f>
        <v>7118.200655851130</v>
      </c>
      <c r="AF127" s="10"/>
      <c r="AG127" s="41">
        <f>(S127*100)/AC127</f>
        <v>21.7596843403023</v>
      </c>
      <c r="AH127" s="41">
        <f>(T127*100)/AC127</f>
        <v>18.2675184468032</v>
      </c>
      <c r="AI127" s="41">
        <f>(U127*100)/AC127</f>
        <v>21.8918571201144</v>
      </c>
      <c r="AJ127" s="41">
        <f>(V127*100)/AC127</f>
        <v>13.7965983095212</v>
      </c>
      <c r="AK127" s="41">
        <f>(W127*100)/AC127</f>
        <v>0.0129118366833148</v>
      </c>
      <c r="AL127" s="41">
        <f>(X127*100)/AC127</f>
        <v>0</v>
      </c>
      <c r="AM127" s="41">
        <f>(Y127*100)/AC127</f>
        <v>20.7295141447088</v>
      </c>
      <c r="AN127" s="41">
        <f>(Z127*100)/AC127</f>
        <v>0.25485836779575</v>
      </c>
      <c r="AO127" s="41">
        <f>(AA127*100)/AC127</f>
        <v>0.44881359195264</v>
      </c>
      <c r="AP127" s="41">
        <f>(AB127*100)/AC127</f>
        <v>2.83824384211831</v>
      </c>
      <c r="AQ127" s="41">
        <f>(AC127*100)/AC127</f>
        <v>100</v>
      </c>
      <c r="AR127" s="7"/>
      <c r="AS127" s="41">
        <f>(S127*100)/AE127</f>
        <v>22.499247528808</v>
      </c>
      <c r="AT127" s="41">
        <f>(T127*100)/AE127</f>
        <v>18.8883906973984</v>
      </c>
      <c r="AU127" s="41">
        <f>(U127*100)/AE127</f>
        <v>22.635912566915</v>
      </c>
      <c r="AV127" s="41">
        <f>(V127*100)/AE127</f>
        <v>14.2655139461981</v>
      </c>
      <c r="AW127" s="41">
        <f>(W127*100)/AE127</f>
        <v>0.0133506812436327</v>
      </c>
      <c r="AX127" s="41">
        <f>(X127*100)/AE127</f>
        <v>0</v>
      </c>
      <c r="AY127" s="41">
        <f>(Y127*100)/AE127</f>
        <v>21.4340641435634</v>
      </c>
      <c r="AZ127" s="41">
        <f>(Z127*100)/AE127</f>
        <v>0.263520435873424</v>
      </c>
      <c r="BA127" s="41">
        <f>(AE127*100)/AE127</f>
        <v>100</v>
      </c>
      <c r="BB127" s="10"/>
      <c r="BC127" s="10"/>
    </row>
    <row r="128" ht="14.15" customHeight="1">
      <c r="A128" s="7"/>
      <c r="B128" s="8"/>
      <c r="C128" s="8"/>
      <c r="D128" s="7"/>
      <c r="E128" s="7"/>
      <c r="F128" s="7"/>
      <c r="G128" s="7"/>
      <c r="H128" s="7"/>
      <c r="I128" s="7"/>
      <c r="J128" s="10"/>
      <c r="K128" s="7"/>
      <c r="L128" s="7"/>
      <c r="M128" s="10"/>
      <c r="N128" s="41"/>
      <c r="O128" s="7"/>
      <c r="P128" s="41"/>
      <c r="Q128" s="41"/>
      <c r="R128" s="10"/>
      <c r="S128" s="41"/>
      <c r="T128" s="41"/>
      <c r="U128" s="41"/>
      <c r="V128" s="41"/>
      <c r="W128" s="41"/>
      <c r="X128" s="42"/>
      <c r="Y128" s="41"/>
      <c r="Z128" s="41"/>
      <c r="AA128" s="42"/>
      <c r="AB128" s="41"/>
      <c r="AC128" s="42"/>
      <c r="AD128" s="41"/>
      <c r="AE128" s="41"/>
      <c r="AF128" s="10"/>
      <c r="AG128" s="7"/>
      <c r="AH128" s="7"/>
      <c r="AI128" s="7"/>
      <c r="AJ128" s="7"/>
      <c r="AK128" s="7"/>
      <c r="AL128" s="7"/>
      <c r="AM128" s="7"/>
      <c r="AN128" s="7"/>
      <c r="AO128" s="7"/>
      <c r="AP128" s="7"/>
      <c r="AQ128" s="7"/>
      <c r="AR128" s="7"/>
      <c r="AS128" s="7"/>
      <c r="AT128" s="7"/>
      <c r="AU128" s="7"/>
      <c r="AV128" s="7"/>
      <c r="AW128" s="7"/>
      <c r="AX128" s="7"/>
      <c r="AY128" s="7"/>
      <c r="AZ128" s="7"/>
      <c r="BA128" s="7"/>
      <c r="BB128" s="10"/>
      <c r="BC128" s="10"/>
    </row>
    <row r="129" ht="26.25" customHeight="1">
      <c r="A129" s="11"/>
      <c r="B129" t="s" s="35">
        <v>119</v>
      </c>
      <c r="C129" s="36"/>
      <c r="D129" s="37"/>
      <c r="E129" s="7"/>
      <c r="F129" s="7"/>
      <c r="G129" s="7"/>
      <c r="H129" s="7"/>
      <c r="I129" s="7"/>
      <c r="J129" s="10"/>
      <c r="K129" s="7"/>
      <c r="L129" s="7"/>
      <c r="M129" s="10"/>
      <c r="N129" s="41"/>
      <c r="O129" s="7"/>
      <c r="P129" s="41"/>
      <c r="Q129" s="41"/>
      <c r="R129" s="10"/>
      <c r="S129" s="41"/>
      <c r="T129" s="41"/>
      <c r="U129" s="41"/>
      <c r="V129" s="41"/>
      <c r="W129" s="41"/>
      <c r="X129" s="42"/>
      <c r="Y129" s="41"/>
      <c r="Z129" s="41"/>
      <c r="AA129" s="42"/>
      <c r="AB129" s="41"/>
      <c r="AC129" s="42"/>
      <c r="AD129" s="41"/>
      <c r="AE129" s="41"/>
      <c r="AF129" s="10"/>
      <c r="AG129" s="7"/>
      <c r="AH129" s="7"/>
      <c r="AI129" s="7"/>
      <c r="AJ129" s="7"/>
      <c r="AK129" s="7"/>
      <c r="AL129" s="7"/>
      <c r="AM129" s="7"/>
      <c r="AN129" s="7"/>
      <c r="AO129" s="7"/>
      <c r="AP129" s="7"/>
      <c r="AQ129" s="7"/>
      <c r="AR129" s="7"/>
      <c r="AS129" s="7"/>
      <c r="AT129" s="7"/>
      <c r="AU129" s="7"/>
      <c r="AV129" s="7"/>
      <c r="AW129" s="7"/>
      <c r="AX129" s="7"/>
      <c r="AY129" s="7"/>
      <c r="AZ129" s="7"/>
      <c r="BA129" s="7"/>
      <c r="BB129" s="10"/>
      <c r="BC129" s="10"/>
    </row>
    <row r="130" ht="14.15" customHeight="1">
      <c r="A130" s="7"/>
      <c r="B130" s="38"/>
      <c r="C130" s="38"/>
      <c r="D130" s="7"/>
      <c r="E130" s="7"/>
      <c r="F130" s="7"/>
      <c r="G130" s="7"/>
      <c r="H130" s="7"/>
      <c r="I130" s="7"/>
      <c r="J130" s="10"/>
      <c r="K130" s="7"/>
      <c r="L130" s="7"/>
      <c r="M130" s="10"/>
      <c r="N130" s="41"/>
      <c r="O130" s="7"/>
      <c r="P130" s="41"/>
      <c r="Q130" s="41"/>
      <c r="R130" s="10"/>
      <c r="S130" s="41"/>
      <c r="T130" s="41"/>
      <c r="U130" s="41"/>
      <c r="V130" s="41"/>
      <c r="W130" s="41"/>
      <c r="X130" s="42"/>
      <c r="Y130" s="41"/>
      <c r="Z130" s="41"/>
      <c r="AA130" s="42"/>
      <c r="AB130" s="41"/>
      <c r="AC130" s="42"/>
      <c r="AD130" s="41"/>
      <c r="AE130" s="41"/>
      <c r="AF130" s="10"/>
      <c r="AG130" s="7"/>
      <c r="AH130" s="7"/>
      <c r="AI130" s="7"/>
      <c r="AJ130" s="7"/>
      <c r="AK130" s="7"/>
      <c r="AL130" s="7"/>
      <c r="AM130" s="7"/>
      <c r="AN130" s="7"/>
      <c r="AO130" s="7"/>
      <c r="AP130" s="7"/>
      <c r="AQ130" s="7"/>
      <c r="AR130" s="7"/>
      <c r="AS130" s="7"/>
      <c r="AT130" s="7"/>
      <c r="AU130" s="7"/>
      <c r="AV130" s="7"/>
      <c r="AW130" s="7"/>
      <c r="AX130" s="7"/>
      <c r="AY130" s="7"/>
      <c r="AZ130" s="7"/>
      <c r="BA130" s="7"/>
      <c r="BB130" s="10"/>
      <c r="BC130" s="10"/>
    </row>
    <row r="131" ht="13.65" customHeight="1">
      <c r="A131" s="7"/>
      <c r="B131" s="39">
        <v>2</v>
      </c>
      <c r="C131" t="s" s="40">
        <v>120</v>
      </c>
      <c r="D131" s="7"/>
      <c r="E131" s="41">
        <v>8736.57</v>
      </c>
      <c r="F131" s="41">
        <v>1164.46</v>
      </c>
      <c r="G131" s="41">
        <v>3280.11</v>
      </c>
      <c r="H131" s="41">
        <v>14010.8</v>
      </c>
      <c r="I131" s="41">
        <v>3009.13</v>
      </c>
      <c r="J131" s="42">
        <v>58.35</v>
      </c>
      <c r="K131" s="41">
        <v>8405.15</v>
      </c>
      <c r="L131" s="41">
        <v>133.66</v>
      </c>
      <c r="M131" s="42">
        <v>149.26</v>
      </c>
      <c r="N131" s="41">
        <f>SUM(O131)-(P131)</f>
        <v>1237.56</v>
      </c>
      <c r="O131" s="41">
        <v>40185.05</v>
      </c>
      <c r="P131" s="41">
        <f>SUM(E131:M131)</f>
        <v>38947.49</v>
      </c>
      <c r="Q131" s="41">
        <f>SUM(E131:L131)</f>
        <v>38798.23</v>
      </c>
      <c r="R131" s="10"/>
      <c r="S131" s="41">
        <f>E131*0.340619455141526</f>
        <v>2975.8457132058</v>
      </c>
      <c r="T131" s="41">
        <f>F131*0.340619455141526</f>
        <v>396.637730734101</v>
      </c>
      <c r="U131" s="41">
        <f>G131*0.340619455141526</f>
        <v>1117.269281004270</v>
      </c>
      <c r="V131" s="41">
        <f>H131*0.340619455141526</f>
        <v>4772.351062096890</v>
      </c>
      <c r="W131" s="41">
        <f>I131*0.340619455141526</f>
        <v>1024.968221050020</v>
      </c>
      <c r="X131" s="42">
        <f>J131*0.340619455141526</f>
        <v>19.875145207508</v>
      </c>
      <c r="Y131" s="41">
        <f>K131*0.340619455141526</f>
        <v>2862.9576133828</v>
      </c>
      <c r="Z131" s="41">
        <f>L131*0.340619455141526</f>
        <v>45.5271963742164</v>
      </c>
      <c r="AA131" s="42">
        <f>M131*0.340619455141526</f>
        <v>50.8408598744242</v>
      </c>
      <c r="AB131" s="41">
        <f>N131*0.340619455141526</f>
        <v>421.537012904947</v>
      </c>
      <c r="AC131" s="42">
        <f>O131*0.340619455141526</f>
        <v>13687.809835835</v>
      </c>
      <c r="AD131" s="41">
        <f>P131*0.340619455141526</f>
        <v>13266.27282293</v>
      </c>
      <c r="AE131" s="41">
        <f>SUM(S131:Z131)</f>
        <v>13215.4319630556</v>
      </c>
      <c r="AF131" s="10"/>
      <c r="AG131" s="41">
        <f>(S131*100)/AC131</f>
        <v>21.7408464092989</v>
      </c>
      <c r="AH131" s="41">
        <f>(T131*100)/AC131</f>
        <v>2.89774431038408</v>
      </c>
      <c r="AI131" s="41">
        <f>(U131*100)/AC131</f>
        <v>8.162513173431391</v>
      </c>
      <c r="AJ131" s="41">
        <f>(V131*100)/AC131</f>
        <v>34.8657025436076</v>
      </c>
      <c r="AK131" s="41">
        <f>(W131*100)/AC131</f>
        <v>7.48818279434764</v>
      </c>
      <c r="AL131" s="41">
        <f>(X131*100)/AC131</f>
        <v>0.145203253448732</v>
      </c>
      <c r="AM131" s="41">
        <f>(Y131*100)/AC131</f>
        <v>20.9161118376112</v>
      </c>
      <c r="AN131" s="41">
        <f>(Z131*100)/AC131</f>
        <v>0.33261125717151</v>
      </c>
      <c r="AO131" s="41">
        <f>(AA131*100)/AC131</f>
        <v>0.371431664263202</v>
      </c>
      <c r="AP131" s="41">
        <f>(AB131*100)/AC131</f>
        <v>3.07965275643554</v>
      </c>
      <c r="AQ131" s="41">
        <f>(AC131*100)/AC131</f>
        <v>100</v>
      </c>
      <c r="AR131" s="7"/>
      <c r="AS131" s="41">
        <f>(S131*100)/AE131</f>
        <v>22.5179602265361</v>
      </c>
      <c r="AT131" s="41">
        <f>(T131*100)/AE131</f>
        <v>3.00132248301018</v>
      </c>
      <c r="AU131" s="41">
        <f>(U131*100)/AE131</f>
        <v>8.454277424511369</v>
      </c>
      <c r="AV131" s="41">
        <f>(V131*100)/AE131</f>
        <v>36.1119566536927</v>
      </c>
      <c r="AW131" s="41">
        <f>(W131*100)/AE131</f>
        <v>7.75584350110817</v>
      </c>
      <c r="AX131" s="41">
        <f>(X131*100)/AE131</f>
        <v>0.150393458670666</v>
      </c>
      <c r="AY131" s="41">
        <f>(Y131*100)/AE131</f>
        <v>21.6637460007841</v>
      </c>
      <c r="AZ131" s="41">
        <f>(Z131*100)/AE131</f>
        <v>0.34450025168674</v>
      </c>
      <c r="BA131" s="41">
        <f>(AE131*100)/AE131</f>
        <v>100</v>
      </c>
      <c r="BB131" s="10"/>
      <c r="BC131" s="10"/>
    </row>
    <row r="132" ht="13.65" customHeight="1">
      <c r="A132" s="7"/>
      <c r="B132" s="39">
        <v>135</v>
      </c>
      <c r="C132" t="s" s="40">
        <v>121</v>
      </c>
      <c r="D132" s="7"/>
      <c r="E132" s="41">
        <v>3042.57</v>
      </c>
      <c r="F132" s="41">
        <v>195.83</v>
      </c>
      <c r="G132" s="41">
        <v>824.17</v>
      </c>
      <c r="H132" s="41">
        <v>2599.93</v>
      </c>
      <c r="I132" s="41">
        <v>1337.32</v>
      </c>
      <c r="J132" s="42">
        <v>8.08</v>
      </c>
      <c r="K132" s="41">
        <v>152.85</v>
      </c>
      <c r="L132" s="41">
        <v>1.32</v>
      </c>
      <c r="M132" s="42">
        <v>59.81</v>
      </c>
      <c r="N132" s="41">
        <f>SUM(O132)-(P132)</f>
        <v>206.93</v>
      </c>
      <c r="O132" s="41">
        <v>8428.809999999999</v>
      </c>
      <c r="P132" s="41">
        <f>SUM(E132:M132)</f>
        <v>8221.879999999999</v>
      </c>
      <c r="Q132" s="41">
        <f>SUM(E132:L132)</f>
        <v>8162.07</v>
      </c>
      <c r="R132" s="10"/>
      <c r="S132" s="41">
        <f>E132*0.340619455141526</f>
        <v>1036.358535629950</v>
      </c>
      <c r="T132" s="41">
        <f>F132*0.340619455141526</f>
        <v>66.703507900365</v>
      </c>
      <c r="U132" s="41">
        <f>G132*0.340619455141526</f>
        <v>280.728336343991</v>
      </c>
      <c r="V132" s="41">
        <f>H132*0.340619455141526</f>
        <v>885.586740006108</v>
      </c>
      <c r="W132" s="41">
        <f>I132*0.340619455141526</f>
        <v>455.517209749866</v>
      </c>
      <c r="X132" s="42">
        <f>J132*0.340619455141526</f>
        <v>2.75220519754353</v>
      </c>
      <c r="Y132" s="41">
        <f>K132*0.340619455141526</f>
        <v>52.0636837183822</v>
      </c>
      <c r="Z132" s="41">
        <f>L132*0.340619455141526</f>
        <v>0.449617680786814</v>
      </c>
      <c r="AA132" s="42">
        <f>M132*0.340619455141526</f>
        <v>20.3724496120147</v>
      </c>
      <c r="AB132" s="41">
        <f>N132*0.340619455141526</f>
        <v>70.484383852436</v>
      </c>
      <c r="AC132" s="42">
        <f>O132*0.340619455141526</f>
        <v>2871.016669691450</v>
      </c>
      <c r="AD132" s="41">
        <f>P132*0.340619455141526</f>
        <v>2800.532285839010</v>
      </c>
      <c r="AE132" s="41">
        <f>SUM(S132:Z132)</f>
        <v>2780.159836226990</v>
      </c>
      <c r="AF132" s="10"/>
      <c r="AG132" s="41">
        <f>(S132*100)/AC132</f>
        <v>36.0972663994085</v>
      </c>
      <c r="AH132" s="41">
        <f>(T132*100)/AC132</f>
        <v>2.32334101729662</v>
      </c>
      <c r="AI132" s="41">
        <f>(U132*100)/AC132</f>
        <v>9.77801136815277</v>
      </c>
      <c r="AJ132" s="41">
        <f>(V132*100)/AC132</f>
        <v>30.8457540269623</v>
      </c>
      <c r="AK132" s="41">
        <f>(W132*100)/AC132</f>
        <v>15.8660593844208</v>
      </c>
      <c r="AL132" s="41">
        <f>(X132*100)/AC132</f>
        <v>0.0958616934063051</v>
      </c>
      <c r="AM132" s="41">
        <f>(Y132*100)/AC132</f>
        <v>1.81342324717249</v>
      </c>
      <c r="AN132" s="41">
        <f>(Z132*100)/AC132</f>
        <v>0.0156605736752875</v>
      </c>
      <c r="AO132" s="41">
        <f>(AA132*100)/AC132</f>
        <v>0.709590084484049</v>
      </c>
      <c r="AP132" s="41">
        <f>(AB132*100)/AC132</f>
        <v>2.45503220502063</v>
      </c>
      <c r="AQ132" s="41">
        <f>(AC132*100)/AC132</f>
        <v>100</v>
      </c>
      <c r="AR132" s="7"/>
      <c r="AS132" s="41">
        <f>(S132*100)/AE132</f>
        <v>37.2769407760531</v>
      </c>
      <c r="AT132" s="41">
        <f>(T132*100)/AE132</f>
        <v>2.39926881293594</v>
      </c>
      <c r="AU132" s="41">
        <f>(U132*100)/AE132</f>
        <v>10.0975610353746</v>
      </c>
      <c r="AV132" s="41">
        <f>(V132*100)/AE132</f>
        <v>31.8538066936452</v>
      </c>
      <c r="AW132" s="41">
        <f>(W132*100)/AE132</f>
        <v>16.3845691105321</v>
      </c>
      <c r="AX132" s="41">
        <f>(X132*100)/AE132</f>
        <v>0.0989944952689699</v>
      </c>
      <c r="AY132" s="41">
        <f>(Y132*100)/AE132</f>
        <v>1.87268670815124</v>
      </c>
      <c r="AZ132" s="41">
        <f>(Z132*100)/AE132</f>
        <v>0.0161723680389901</v>
      </c>
      <c r="BA132" s="41">
        <f>(AE132*100)/AE132</f>
        <v>100</v>
      </c>
      <c r="BB132" s="10"/>
      <c r="BC132" s="10"/>
    </row>
    <row r="133" ht="13.65" customHeight="1">
      <c r="A133" s="7"/>
      <c r="B133" s="39">
        <v>196</v>
      </c>
      <c r="C133" t="s" s="40">
        <v>122</v>
      </c>
      <c r="D133" s="7"/>
      <c r="E133" s="41">
        <v>8173.05</v>
      </c>
      <c r="F133" s="41">
        <v>577.99</v>
      </c>
      <c r="G133" s="41">
        <v>3581.58</v>
      </c>
      <c r="H133" s="41">
        <v>2726.22</v>
      </c>
      <c r="I133" s="41">
        <v>1137.16</v>
      </c>
      <c r="J133" s="42">
        <v>239.14</v>
      </c>
      <c r="K133" s="41">
        <v>8524.469999999999</v>
      </c>
      <c r="L133" s="41">
        <v>261.26</v>
      </c>
      <c r="M133" s="42">
        <v>161.97</v>
      </c>
      <c r="N133" s="41">
        <f>SUM(O133)-(P133)</f>
        <v>1393.46</v>
      </c>
      <c r="O133" s="41">
        <v>26776.3</v>
      </c>
      <c r="P133" s="41">
        <f>SUM(E133:M133)</f>
        <v>25382.84</v>
      </c>
      <c r="Q133" s="41">
        <f>SUM(E133:L133)</f>
        <v>25220.87</v>
      </c>
      <c r="R133" s="10"/>
      <c r="S133" s="41">
        <f>E133*0.340619455141526</f>
        <v>2783.899837844450</v>
      </c>
      <c r="T133" s="41">
        <f>F133*0.340619455141526</f>
        <v>196.874638877251</v>
      </c>
      <c r="U133" s="41">
        <f>G133*0.340619455141526</f>
        <v>1219.955828145790</v>
      </c>
      <c r="V133" s="41">
        <f>H133*0.340619455141526</f>
        <v>928.603570995931</v>
      </c>
      <c r="W133" s="41">
        <f>I133*0.340619455141526</f>
        <v>387.338819608738</v>
      </c>
      <c r="X133" s="42">
        <f>J133*0.340619455141526</f>
        <v>81.4557365025445</v>
      </c>
      <c r="Y133" s="41">
        <f>K133*0.340619455141526</f>
        <v>2903.600326770280</v>
      </c>
      <c r="Z133" s="41">
        <f>L133*0.340619455141526</f>
        <v>88.99023885027511</v>
      </c>
      <c r="AA133" s="42">
        <f>M133*0.340619455141526</f>
        <v>55.170133149273</v>
      </c>
      <c r="AB133" s="41">
        <f>N133*0.340619455141526</f>
        <v>474.639585961511</v>
      </c>
      <c r="AC133" s="42">
        <f>O133*0.340619455141526</f>
        <v>9120.528716706040</v>
      </c>
      <c r="AD133" s="41">
        <f>P133*0.340619455141526</f>
        <v>8645.889130744530</v>
      </c>
      <c r="AE133" s="41">
        <f>SUM(S133:Z133)</f>
        <v>8590.718997595261</v>
      </c>
      <c r="AF133" s="10"/>
      <c r="AG133" s="41">
        <f>(S133*100)/AC133</f>
        <v>30.5234479745148</v>
      </c>
      <c r="AH133" s="41">
        <f>(T133*100)/AC133</f>
        <v>2.15858800506418</v>
      </c>
      <c r="AI133" s="41">
        <f>(U133*100)/AC133</f>
        <v>13.3759331946535</v>
      </c>
      <c r="AJ133" s="41">
        <f>(V133*100)/AC133</f>
        <v>10.1814664460736</v>
      </c>
      <c r="AK133" s="41">
        <f>(W133*100)/AC133</f>
        <v>4.24688997359606</v>
      </c>
      <c r="AL133" s="41">
        <f>(X133*100)/AC133</f>
        <v>0.893103229348342</v>
      </c>
      <c r="AM133" s="41">
        <f>(Y133*100)/AC133</f>
        <v>31.8358772496573</v>
      </c>
      <c r="AN133" s="41">
        <f>(Z133*100)/AC133</f>
        <v>0.9757135974723919</v>
      </c>
      <c r="AO133" s="41">
        <f>(AA133*100)/AC133</f>
        <v>0.6049006023983901</v>
      </c>
      <c r="AP133" s="41">
        <f>(AB133*100)/AC133</f>
        <v>5.20407972722146</v>
      </c>
      <c r="AQ133" s="41">
        <f>(AC133*100)/AC133</f>
        <v>100</v>
      </c>
      <c r="AR133" s="7"/>
      <c r="AS133" s="41">
        <f>(S133*100)/AE133</f>
        <v>32.4059003515739</v>
      </c>
      <c r="AT133" s="41">
        <f>(T133*100)/AE133</f>
        <v>2.29171317246392</v>
      </c>
      <c r="AU133" s="41">
        <f>(U133*100)/AE133</f>
        <v>14.200858257467</v>
      </c>
      <c r="AV133" s="41">
        <f>(V133*100)/AE133</f>
        <v>10.8093812782826</v>
      </c>
      <c r="AW133" s="41">
        <f>(W133*100)/AE133</f>
        <v>4.5088056042476</v>
      </c>
      <c r="AX133" s="41">
        <f>(X133*100)/AE133</f>
        <v>0.948182992894376</v>
      </c>
      <c r="AY133" s="41">
        <f>(Y133*100)/AE133</f>
        <v>33.7992702075701</v>
      </c>
      <c r="AZ133" s="41">
        <f>(Z133*100)/AE133</f>
        <v>1.03588813550048</v>
      </c>
      <c r="BA133" s="41">
        <f>(AE133*100)/AE133</f>
        <v>100</v>
      </c>
      <c r="BB133" s="10"/>
      <c r="BC133" s="10"/>
    </row>
    <row r="134" ht="14.15" customHeight="1">
      <c r="A134" s="7"/>
      <c r="B134" s="8"/>
      <c r="C134" s="8"/>
      <c r="D134" s="7"/>
      <c r="E134" s="7"/>
      <c r="F134" s="7"/>
      <c r="G134" s="7"/>
      <c r="H134" s="7"/>
      <c r="I134" s="7"/>
      <c r="J134" s="10"/>
      <c r="K134" s="7"/>
      <c r="L134" s="7"/>
      <c r="M134" s="10"/>
      <c r="N134" s="41"/>
      <c r="O134" s="7"/>
      <c r="P134" s="41"/>
      <c r="Q134" s="41"/>
      <c r="R134" s="10"/>
      <c r="S134" s="41"/>
      <c r="T134" s="41"/>
      <c r="U134" s="41"/>
      <c r="V134" s="41"/>
      <c r="W134" s="41"/>
      <c r="X134" s="42"/>
      <c r="Y134" s="41"/>
      <c r="Z134" s="41"/>
      <c r="AA134" s="42"/>
      <c r="AB134" s="41"/>
      <c r="AC134" s="42"/>
      <c r="AD134" s="41"/>
      <c r="AE134" s="41"/>
      <c r="AF134" s="10"/>
      <c r="AG134" s="7"/>
      <c r="AH134" s="7"/>
      <c r="AI134" s="7"/>
      <c r="AJ134" s="7"/>
      <c r="AK134" s="7"/>
      <c r="AL134" s="7"/>
      <c r="AM134" s="7"/>
      <c r="AN134" s="7"/>
      <c r="AO134" s="7"/>
      <c r="AP134" s="7"/>
      <c r="AQ134" s="7"/>
      <c r="AR134" s="7"/>
      <c r="AS134" s="7"/>
      <c r="AT134" s="7"/>
      <c r="AU134" s="7"/>
      <c r="AV134" s="7"/>
      <c r="AW134" s="7"/>
      <c r="AX134" s="7"/>
      <c r="AY134" s="7"/>
      <c r="AZ134" s="7"/>
      <c r="BA134" s="7"/>
      <c r="BB134" s="10"/>
      <c r="BC134" s="10"/>
    </row>
    <row r="135" ht="27" customHeight="1">
      <c r="A135" s="11"/>
      <c r="B135" t="s" s="35">
        <v>123</v>
      </c>
      <c r="C135" s="36"/>
      <c r="D135" s="37"/>
      <c r="E135" s="7"/>
      <c r="F135" s="7"/>
      <c r="G135" s="7"/>
      <c r="H135" s="7"/>
      <c r="I135" s="7"/>
      <c r="J135" s="10"/>
      <c r="K135" s="7"/>
      <c r="L135" s="7"/>
      <c r="M135" s="10"/>
      <c r="N135" s="41"/>
      <c r="O135" s="7"/>
      <c r="P135" s="41"/>
      <c r="Q135" s="41"/>
      <c r="R135" s="10"/>
      <c r="S135" s="41"/>
      <c r="T135" s="41"/>
      <c r="U135" s="41"/>
      <c r="V135" s="41"/>
      <c r="W135" s="41"/>
      <c r="X135" s="42"/>
      <c r="Y135" s="41"/>
      <c r="Z135" s="41"/>
      <c r="AA135" s="42"/>
      <c r="AB135" s="41"/>
      <c r="AC135" s="42"/>
      <c r="AD135" s="41"/>
      <c r="AE135" s="41"/>
      <c r="AF135" s="10"/>
      <c r="AG135" s="7"/>
      <c r="AH135" s="7"/>
      <c r="AI135" s="7"/>
      <c r="AJ135" s="7"/>
      <c r="AK135" s="7"/>
      <c r="AL135" s="7"/>
      <c r="AM135" s="7"/>
      <c r="AN135" s="7"/>
      <c r="AO135" s="7"/>
      <c r="AP135" s="7"/>
      <c r="AQ135" s="7"/>
      <c r="AR135" s="7"/>
      <c r="AS135" s="7"/>
      <c r="AT135" s="7"/>
      <c r="AU135" s="7"/>
      <c r="AV135" s="7"/>
      <c r="AW135" s="7"/>
      <c r="AX135" s="7"/>
      <c r="AY135" s="7"/>
      <c r="AZ135" s="7"/>
      <c r="BA135" s="7"/>
      <c r="BB135" s="10"/>
      <c r="BC135" s="10"/>
    </row>
    <row r="136" ht="14.15" customHeight="1">
      <c r="A136" s="7"/>
      <c r="B136" s="38"/>
      <c r="C136" s="38"/>
      <c r="D136" s="7"/>
      <c r="E136" s="7"/>
      <c r="F136" s="7"/>
      <c r="G136" s="7"/>
      <c r="H136" s="7"/>
      <c r="I136" s="7"/>
      <c r="J136" s="10"/>
      <c r="K136" s="7"/>
      <c r="L136" s="7"/>
      <c r="M136" s="10"/>
      <c r="N136" s="41"/>
      <c r="O136" s="7"/>
      <c r="P136" s="41"/>
      <c r="Q136" s="41"/>
      <c r="R136" s="10"/>
      <c r="S136" s="41"/>
      <c r="T136" s="41"/>
      <c r="U136" s="41"/>
      <c r="V136" s="41"/>
      <c r="W136" s="41"/>
      <c r="X136" s="42"/>
      <c r="Y136" s="41"/>
      <c r="Z136" s="41"/>
      <c r="AA136" s="42"/>
      <c r="AB136" s="41"/>
      <c r="AC136" s="42"/>
      <c r="AD136" s="41"/>
      <c r="AE136" s="41"/>
      <c r="AF136" s="10"/>
      <c r="AG136" s="7"/>
      <c r="AH136" s="7"/>
      <c r="AI136" s="7"/>
      <c r="AJ136" s="7"/>
      <c r="AK136" s="7"/>
      <c r="AL136" s="7"/>
      <c r="AM136" s="7"/>
      <c r="AN136" s="7"/>
      <c r="AO136" s="7"/>
      <c r="AP136" s="7"/>
      <c r="AQ136" s="7"/>
      <c r="AR136" s="7"/>
      <c r="AS136" s="7"/>
      <c r="AT136" s="7"/>
      <c r="AU136" s="7"/>
      <c r="AV136" s="7"/>
      <c r="AW136" s="7"/>
      <c r="AX136" s="7"/>
      <c r="AY136" s="7"/>
      <c r="AZ136" s="7"/>
      <c r="BA136" s="7"/>
      <c r="BB136" s="10"/>
      <c r="BC136" s="10"/>
    </row>
    <row r="137" ht="13.65" customHeight="1">
      <c r="A137" s="7"/>
      <c r="B137" s="39">
        <v>64</v>
      </c>
      <c r="C137" t="s" s="40">
        <v>124</v>
      </c>
      <c r="D137" s="7"/>
      <c r="E137" s="41">
        <v>4547.75</v>
      </c>
      <c r="F137" s="41">
        <v>3842.96</v>
      </c>
      <c r="G137" s="41">
        <v>4411.27</v>
      </c>
      <c r="H137" s="41">
        <v>5773.82</v>
      </c>
      <c r="I137" s="41">
        <v>842.28</v>
      </c>
      <c r="J137" s="42">
        <v>1.51</v>
      </c>
      <c r="K137" s="41">
        <v>8857.09</v>
      </c>
      <c r="L137" s="41">
        <v>491.31</v>
      </c>
      <c r="M137" s="42">
        <v>170.85</v>
      </c>
      <c r="N137" s="41">
        <f>SUM(O137)-(P137)</f>
        <v>716.1</v>
      </c>
      <c r="O137" s="41">
        <v>29654.94</v>
      </c>
      <c r="P137" s="41">
        <f>SUM(E137:M137)</f>
        <v>28938.84</v>
      </c>
      <c r="Q137" s="41">
        <f>SUM(E137:L137)</f>
        <v>28767.99</v>
      </c>
      <c r="R137" s="10"/>
      <c r="S137" s="41">
        <f>E137*0.340619455141526</f>
        <v>1549.052127119870</v>
      </c>
      <c r="T137" s="41">
        <f>F137*0.340619455141526</f>
        <v>1308.986941330680</v>
      </c>
      <c r="U137" s="41">
        <f>G137*0.340619455141526</f>
        <v>1502.564383882160</v>
      </c>
      <c r="V137" s="41">
        <f>H137*0.340619455141526</f>
        <v>1966.675422485250</v>
      </c>
      <c r="W137" s="41">
        <f>I137*0.340619455141526</f>
        <v>286.896954676604</v>
      </c>
      <c r="X137" s="42">
        <f>J137*0.340619455141526</f>
        <v>0.514335377263704</v>
      </c>
      <c r="Y137" s="41">
        <f>K137*0.340619455141526</f>
        <v>3016.897169939460</v>
      </c>
      <c r="Z137" s="41">
        <f>L137*0.340619455141526</f>
        <v>167.349744505583</v>
      </c>
      <c r="AA137" s="42">
        <f>M137*0.340619455141526</f>
        <v>58.1948339109297</v>
      </c>
      <c r="AB137" s="41">
        <f>N137*0.340619455141526</f>
        <v>243.917591826847</v>
      </c>
      <c r="AC137" s="42">
        <f>O137*0.340619455141526</f>
        <v>10101.0495050546</v>
      </c>
      <c r="AD137" s="41">
        <f>P137*0.340619455141526</f>
        <v>9857.1319132278</v>
      </c>
      <c r="AE137" s="41">
        <f>SUM(S137:Z137)</f>
        <v>9798.937079316869</v>
      </c>
      <c r="AF137" s="10"/>
      <c r="AG137" s="41">
        <f>(S137*100)/AC137</f>
        <v>15.3355562344756</v>
      </c>
      <c r="AH137" s="41">
        <f>(T137*100)/AC137</f>
        <v>12.9589201664209</v>
      </c>
      <c r="AI137" s="41">
        <f>(U137*100)/AC137</f>
        <v>14.8753293717675</v>
      </c>
      <c r="AJ137" s="41">
        <f>(V137*100)/AC137</f>
        <v>19.4700107300842</v>
      </c>
      <c r="AK137" s="41">
        <f>(W137*100)/AC137</f>
        <v>2.84026877140875</v>
      </c>
      <c r="AL137" s="41">
        <f>(X137*100)/AC137</f>
        <v>0.00509190037140526</v>
      </c>
      <c r="AM137" s="41">
        <f>(Y137*100)/AC137</f>
        <v>29.867165470576</v>
      </c>
      <c r="AN137" s="41">
        <f>(Z137*100)/AC137</f>
        <v>1.65675600759941</v>
      </c>
      <c r="AO137" s="41">
        <f>(AA137*100)/AC137</f>
        <v>0.576126608248072</v>
      </c>
      <c r="AP137" s="41">
        <f>(AB137*100)/AC137</f>
        <v>2.41477473904855</v>
      </c>
      <c r="AQ137" s="41">
        <f>(AC137*100)/AC137</f>
        <v>100</v>
      </c>
      <c r="AR137" s="7"/>
      <c r="AS137" s="41">
        <f>(S137*100)/AE137</f>
        <v>15.808368954522</v>
      </c>
      <c r="AT137" s="41">
        <f>(T137*100)/AE137</f>
        <v>13.3584584811104</v>
      </c>
      <c r="AU137" s="41">
        <f>(U137*100)/AE137</f>
        <v>15.3339527718134</v>
      </c>
      <c r="AV137" s="41">
        <f>(V137*100)/AE137</f>
        <v>20.0702934059697</v>
      </c>
      <c r="AW137" s="41">
        <f>(W137*100)/AE137</f>
        <v>2.92783750272438</v>
      </c>
      <c r="AX137" s="41">
        <f>(X137*100)/AE137</f>
        <v>0.00524888947750607</v>
      </c>
      <c r="AY137" s="41">
        <f>(Y137*100)/AE137</f>
        <v>30.788004306175</v>
      </c>
      <c r="AZ137" s="41">
        <f>(Z137*100)/AE137</f>
        <v>1.70783568820762</v>
      </c>
      <c r="BA137" s="41">
        <f>(AE137*100)/AE137</f>
        <v>100</v>
      </c>
      <c r="BB137" s="10"/>
      <c r="BC137" s="10"/>
    </row>
    <row r="138" ht="13.65" customHeight="1">
      <c r="A138" s="7"/>
      <c r="B138" s="39">
        <v>84</v>
      </c>
      <c r="C138" t="s" s="40">
        <v>125</v>
      </c>
      <c r="D138" s="7"/>
      <c r="E138" s="41">
        <v>6198.57</v>
      </c>
      <c r="F138" s="41">
        <v>2659.01</v>
      </c>
      <c r="G138" s="41">
        <v>1271.87</v>
      </c>
      <c r="H138" s="41">
        <v>197.67</v>
      </c>
      <c r="I138" s="41">
        <v>0</v>
      </c>
      <c r="J138" s="42">
        <v>750.78</v>
      </c>
      <c r="K138" s="41">
        <v>57.59</v>
      </c>
      <c r="L138" s="41">
        <v>56.39</v>
      </c>
      <c r="M138" s="42">
        <v>154.8</v>
      </c>
      <c r="N138" s="41">
        <f>SUM(O138)-(P138)</f>
        <v>408.68</v>
      </c>
      <c r="O138" s="41">
        <v>11755.36</v>
      </c>
      <c r="P138" s="41">
        <f>SUM(E138:M138)</f>
        <v>11346.68</v>
      </c>
      <c r="Q138" s="41">
        <f>SUM(E138:L138)</f>
        <v>11191.88</v>
      </c>
      <c r="R138" s="10"/>
      <c r="S138" s="41">
        <f>E138*0.340619455141526</f>
        <v>2111.353536056610</v>
      </c>
      <c r="T138" s="41">
        <f>F138*0.340619455141526</f>
        <v>905.710537415869</v>
      </c>
      <c r="U138" s="41">
        <f>G138*0.340619455141526</f>
        <v>433.223666410853</v>
      </c>
      <c r="V138" s="41">
        <f>H138*0.340619455141526</f>
        <v>67.3302476978254</v>
      </c>
      <c r="W138" s="41">
        <f>I138*0.340619455141526</f>
        <v>0</v>
      </c>
      <c r="X138" s="42">
        <f>J138*0.340619455141526</f>
        <v>255.730274531155</v>
      </c>
      <c r="Y138" s="41">
        <f>K138*0.340619455141526</f>
        <v>19.6162744216005</v>
      </c>
      <c r="Z138" s="41">
        <f>L138*0.340619455141526</f>
        <v>19.2075310754306</v>
      </c>
      <c r="AA138" s="42">
        <f>M138*0.340619455141526</f>
        <v>52.7278916559082</v>
      </c>
      <c r="AB138" s="41">
        <f>N138*0.340619455141526</f>
        <v>139.204358927239</v>
      </c>
      <c r="AC138" s="42">
        <f>O138*0.340619455141526</f>
        <v>4004.104318192490</v>
      </c>
      <c r="AD138" s="41">
        <f>P138*0.340619455141526</f>
        <v>3864.899959265250</v>
      </c>
      <c r="AE138" s="41">
        <f>SUM(S138:Z138)</f>
        <v>3812.172067609340</v>
      </c>
      <c r="AF138" s="10"/>
      <c r="AG138" s="41">
        <f>(S138*100)/AC138</f>
        <v>52.7297335002926</v>
      </c>
      <c r="AH138" s="41">
        <f>(T138*100)/AC138</f>
        <v>22.6195539736767</v>
      </c>
      <c r="AI138" s="41">
        <f>(U138*100)/AC138</f>
        <v>10.8194900028583</v>
      </c>
      <c r="AJ138" s="41">
        <f>(V138*100)/AC138</f>
        <v>1.68153080807393</v>
      </c>
      <c r="AK138" s="41">
        <f>(W138*100)/AC138</f>
        <v>0</v>
      </c>
      <c r="AL138" s="41">
        <f>(X138*100)/AC138</f>
        <v>6.38670359733773</v>
      </c>
      <c r="AM138" s="41">
        <f>(Y138*100)/AC138</f>
        <v>0.489904179880497</v>
      </c>
      <c r="AN138" s="41">
        <f>(Z138*100)/AC138</f>
        <v>0.47969607055845</v>
      </c>
      <c r="AO138" s="41">
        <f>(AA138*100)/AC138</f>
        <v>1.31684610254386</v>
      </c>
      <c r="AP138" s="41">
        <f>(AB138*100)/AC138</f>
        <v>3.47654176477794</v>
      </c>
      <c r="AQ138" s="41">
        <f>(AC138*100)/AC138</f>
        <v>100</v>
      </c>
      <c r="AR138" s="7"/>
      <c r="AS138" s="41">
        <f>(S138*100)/AE138</f>
        <v>55.384528783368</v>
      </c>
      <c r="AT138" s="41">
        <f>(T138*100)/AE138</f>
        <v>23.758385543805</v>
      </c>
      <c r="AU138" s="41">
        <f>(U138*100)/AE138</f>
        <v>11.3642212032295</v>
      </c>
      <c r="AV138" s="41">
        <f>(V138*100)/AE138</f>
        <v>1.76619120290782</v>
      </c>
      <c r="AW138" s="41">
        <f>(W138*100)/AE138</f>
        <v>0</v>
      </c>
      <c r="AX138" s="41">
        <f>(X138*100)/AE138</f>
        <v>6.70825634299153</v>
      </c>
      <c r="AY138" s="41">
        <f>(Y138*100)/AE138</f>
        <v>0.514569491452733</v>
      </c>
      <c r="AZ138" s="41">
        <f>(Z138*100)/AE138</f>
        <v>0.50384743224552</v>
      </c>
      <c r="BA138" s="41">
        <f>(AE138*100)/AE138</f>
        <v>100</v>
      </c>
      <c r="BB138" s="10"/>
      <c r="BC138" s="10"/>
    </row>
    <row r="139" ht="13.65" customHeight="1">
      <c r="A139" s="7"/>
      <c r="B139" s="39">
        <v>109</v>
      </c>
      <c r="C139" t="s" s="40">
        <v>126</v>
      </c>
      <c r="D139" s="7"/>
      <c r="E139" s="41">
        <v>4486.74</v>
      </c>
      <c r="F139" s="41">
        <v>1288.71</v>
      </c>
      <c r="G139" s="41">
        <v>2104.46</v>
      </c>
      <c r="H139" s="41">
        <v>3850.86</v>
      </c>
      <c r="I139" s="41">
        <v>0.17</v>
      </c>
      <c r="J139" s="42">
        <v>36.67</v>
      </c>
      <c r="K139" s="41">
        <v>623.41</v>
      </c>
      <c r="L139" s="41">
        <v>58.9</v>
      </c>
      <c r="M139" s="42">
        <v>164.04</v>
      </c>
      <c r="N139" s="41">
        <f>SUM(O139)-(P139)</f>
        <v>418</v>
      </c>
      <c r="O139" s="41">
        <v>13031.96</v>
      </c>
      <c r="P139" s="41">
        <f>SUM(E139:M139)</f>
        <v>12613.96</v>
      </c>
      <c r="Q139" s="41">
        <f>SUM(E139:L139)</f>
        <v>12449.92</v>
      </c>
      <c r="R139" s="10"/>
      <c r="S139" s="41">
        <f>E139*0.340619455141526</f>
        <v>1528.270934161690</v>
      </c>
      <c r="T139" s="41">
        <f>F139*0.340619455141526</f>
        <v>438.959698035436</v>
      </c>
      <c r="U139" s="41">
        <f>G139*0.340619455141526</f>
        <v>716.820018567136</v>
      </c>
      <c r="V139" s="41">
        <f>H139*0.340619455141526</f>
        <v>1311.6778350263</v>
      </c>
      <c r="W139" s="41">
        <f>I139*0.340619455141526</f>
        <v>0.0579053073740594</v>
      </c>
      <c r="X139" s="42">
        <f>J139*0.340619455141526</f>
        <v>12.4905154200398</v>
      </c>
      <c r="Y139" s="41">
        <f>K139*0.340619455141526</f>
        <v>212.345574529779</v>
      </c>
      <c r="Z139" s="41">
        <f>L139*0.340619455141526</f>
        <v>20.0624859078359</v>
      </c>
      <c r="AA139" s="42">
        <f>M139*0.340619455141526</f>
        <v>55.8752154214159</v>
      </c>
      <c r="AB139" s="41">
        <f>N139*0.340619455141526</f>
        <v>142.378932249158</v>
      </c>
      <c r="AC139" s="42">
        <f>O139*0.340619455141526</f>
        <v>4438.939114626160</v>
      </c>
      <c r="AD139" s="41">
        <f>P139*0.340619455141526</f>
        <v>4296.560182377</v>
      </c>
      <c r="AE139" s="41">
        <f>SUM(S139:Z139)</f>
        <v>4240.684966955590</v>
      </c>
      <c r="AF139" s="10"/>
      <c r="AG139" s="41">
        <f>(S139*100)/AC139</f>
        <v>34.4287428752083</v>
      </c>
      <c r="AH139" s="41">
        <f>(T139*100)/AC139</f>
        <v>9.88884250719002</v>
      </c>
      <c r="AI139" s="41">
        <f>(U139*100)/AC139</f>
        <v>16.1484534943324</v>
      </c>
      <c r="AJ139" s="41">
        <f>(V139*100)/AC139</f>
        <v>29.5493540495828</v>
      </c>
      <c r="AK139" s="41">
        <f>(W139*100)/AC139</f>
        <v>0.00130448528080197</v>
      </c>
      <c r="AL139" s="41">
        <f>(X139*100)/AC139</f>
        <v>0.281385148511814</v>
      </c>
      <c r="AM139" s="41">
        <f>(Y139*100)/AC139</f>
        <v>4.78370099355738</v>
      </c>
      <c r="AN139" s="41">
        <f>(Z139*100)/AC139</f>
        <v>0.451965782583741</v>
      </c>
      <c r="AO139" s="41">
        <f>(AA139*100)/AC139</f>
        <v>1.25875156154562</v>
      </c>
      <c r="AP139" s="41">
        <f>(AB139*100)/AC139</f>
        <v>3.20749910220719</v>
      </c>
      <c r="AQ139" s="41">
        <f>(AC139*100)/AC139</f>
        <v>100</v>
      </c>
      <c r="AR139" s="7"/>
      <c r="AS139" s="41">
        <f>(S139*100)/AE139</f>
        <v>36.038303860587</v>
      </c>
      <c r="AT139" s="41">
        <f>(T139*100)/AE139</f>
        <v>10.3511508507685</v>
      </c>
      <c r="AU139" s="41">
        <f>(U139*100)/AE139</f>
        <v>16.9034017889272</v>
      </c>
      <c r="AV139" s="41">
        <f>(V139*100)/AE139</f>
        <v>30.9308011617746</v>
      </c>
      <c r="AW139" s="41">
        <f>(W139*100)/AE139</f>
        <v>0.00136547062149797</v>
      </c>
      <c r="AX139" s="41">
        <f>(X139*100)/AE139</f>
        <v>0.294540045237239</v>
      </c>
      <c r="AY139" s="41">
        <f>(Y139*100)/AE139</f>
        <v>5.00734141263559</v>
      </c>
      <c r="AZ139" s="41">
        <f>(Z139*100)/AE139</f>
        <v>0.473095409448414</v>
      </c>
      <c r="BA139" s="41">
        <f>(AE139*100)/AE139</f>
        <v>100</v>
      </c>
      <c r="BB139" s="10"/>
      <c r="BC139" s="10"/>
    </row>
    <row r="140" ht="13.65" customHeight="1">
      <c r="A140" s="7"/>
      <c r="B140" s="39">
        <v>113</v>
      </c>
      <c r="C140" t="s" s="40">
        <v>127</v>
      </c>
      <c r="D140" s="7"/>
      <c r="E140" s="41">
        <v>3127.47</v>
      </c>
      <c r="F140" s="41">
        <v>1441.1</v>
      </c>
      <c r="G140" s="41">
        <v>1552.83</v>
      </c>
      <c r="H140" s="41">
        <v>70.51000000000001</v>
      </c>
      <c r="I140" s="41">
        <v>0</v>
      </c>
      <c r="J140" s="42">
        <v>242.8</v>
      </c>
      <c r="K140" s="41">
        <v>139.12</v>
      </c>
      <c r="L140" s="41">
        <v>105.22</v>
      </c>
      <c r="M140" s="42">
        <v>78.40000000000001</v>
      </c>
      <c r="N140" s="41">
        <f>SUM(O140)-(P140)</f>
        <v>142.95</v>
      </c>
      <c r="O140" s="41">
        <v>6900.4</v>
      </c>
      <c r="P140" s="41">
        <f>SUM(E140:M140)</f>
        <v>6757.45</v>
      </c>
      <c r="Q140" s="41">
        <f>SUM(E140:L140)</f>
        <v>6679.05</v>
      </c>
      <c r="R140" s="10"/>
      <c r="S140" s="41">
        <f>E140*0.340619455141526</f>
        <v>1065.277127371470</v>
      </c>
      <c r="T140" s="41">
        <f>F140*0.340619455141526</f>
        <v>490.866696804453</v>
      </c>
      <c r="U140" s="41">
        <f>G140*0.340619455141526</f>
        <v>528.924108527416</v>
      </c>
      <c r="V140" s="41">
        <f>H140*0.340619455141526</f>
        <v>24.017077782029</v>
      </c>
      <c r="W140" s="41">
        <f>I140*0.340619455141526</f>
        <v>0</v>
      </c>
      <c r="X140" s="42">
        <f>J140*0.340619455141526</f>
        <v>82.7024037083625</v>
      </c>
      <c r="Y140" s="41">
        <f>K140*0.340619455141526</f>
        <v>47.3869785992891</v>
      </c>
      <c r="Z140" s="41">
        <f>L140*0.340619455141526</f>
        <v>35.8399790699914</v>
      </c>
      <c r="AA140" s="42">
        <f>M140*0.340619455141526</f>
        <v>26.7045652830956</v>
      </c>
      <c r="AB140" s="41">
        <f>N140*0.340619455141526</f>
        <v>48.6915511124811</v>
      </c>
      <c r="AC140" s="42">
        <f>O140*0.340619455141526</f>
        <v>2350.410488258590</v>
      </c>
      <c r="AD140" s="41">
        <f>P140*0.340619455141526</f>
        <v>2301.7189371461</v>
      </c>
      <c r="AE140" s="41">
        <f>SUM(S140:Z140)</f>
        <v>2275.014371863010</v>
      </c>
      <c r="AF140" s="10"/>
      <c r="AG140" s="41">
        <f>(S140*100)/AC140</f>
        <v>45.3230247521883</v>
      </c>
      <c r="AH140" s="41">
        <f>(T140*100)/AC140</f>
        <v>20.8842965625181</v>
      </c>
      <c r="AI140" s="41">
        <f>(U140*100)/AC140</f>
        <v>22.5034780592429</v>
      </c>
      <c r="AJ140" s="41">
        <f>(V140*100)/AC140</f>
        <v>1.02182482174946</v>
      </c>
      <c r="AK140" s="41">
        <f>(W140*100)/AC140</f>
        <v>0</v>
      </c>
      <c r="AL140" s="41">
        <f>(X140*100)/AC140</f>
        <v>3.51863660077676</v>
      </c>
      <c r="AM140" s="41">
        <f>(Y140*100)/AC140</f>
        <v>2.01611500782563</v>
      </c>
      <c r="AN140" s="41">
        <f>(Z140*100)/AC140</f>
        <v>1.52483913976001</v>
      </c>
      <c r="AO140" s="41">
        <f>(AA140*100)/AC140</f>
        <v>1.13616601936119</v>
      </c>
      <c r="AP140" s="41">
        <f>(AB140*100)/AC140</f>
        <v>2.07161903657758</v>
      </c>
      <c r="AQ140" s="41">
        <f>(AC140*100)/AC140</f>
        <v>100</v>
      </c>
      <c r="AR140" s="7"/>
      <c r="AS140" s="41">
        <f>(S140*100)/AE140</f>
        <v>46.8250724279651</v>
      </c>
      <c r="AT140" s="41">
        <f>(T140*100)/AE140</f>
        <v>21.576421796513</v>
      </c>
      <c r="AU140" s="41">
        <f>(U140*100)/AE140</f>
        <v>23.2492644912076</v>
      </c>
      <c r="AV140" s="41">
        <f>(V140*100)/AE140</f>
        <v>1.05568905757555</v>
      </c>
      <c r="AW140" s="41">
        <f>(W140*100)/AE140</f>
        <v>0</v>
      </c>
      <c r="AX140" s="41">
        <f>(X140*100)/AE140</f>
        <v>3.63524752771726</v>
      </c>
      <c r="AY140" s="41">
        <f>(Y140*100)/AE140</f>
        <v>2.08293095574969</v>
      </c>
      <c r="AZ140" s="41">
        <f>(Z140*100)/AE140</f>
        <v>1.57537374327187</v>
      </c>
      <c r="BA140" s="41">
        <f>(AE140*100)/AE140</f>
        <v>100</v>
      </c>
      <c r="BB140" s="10"/>
      <c r="BC140" s="10"/>
    </row>
    <row r="141" ht="13.65" customHeight="1">
      <c r="A141" s="7"/>
      <c r="B141" s="39">
        <v>138</v>
      </c>
      <c r="C141" t="s" s="40">
        <v>128</v>
      </c>
      <c r="D141" s="7"/>
      <c r="E141" s="41">
        <v>6514.51</v>
      </c>
      <c r="F141" s="41">
        <v>1822.77</v>
      </c>
      <c r="G141" s="41">
        <v>3769.01</v>
      </c>
      <c r="H141" s="41">
        <v>2958.6</v>
      </c>
      <c r="I141" s="41">
        <v>513.99</v>
      </c>
      <c r="J141" s="42">
        <v>8.44</v>
      </c>
      <c r="K141" s="41">
        <v>9303.99</v>
      </c>
      <c r="L141" s="41">
        <v>319.92</v>
      </c>
      <c r="M141" s="42">
        <v>166.45</v>
      </c>
      <c r="N141" s="41">
        <f>SUM(O141)-(P141)</f>
        <v>596.85</v>
      </c>
      <c r="O141" s="41">
        <v>25974.53</v>
      </c>
      <c r="P141" s="41">
        <f>SUM(E141:M141)</f>
        <v>25377.68</v>
      </c>
      <c r="Q141" s="41">
        <f>SUM(E141:L141)</f>
        <v>25211.23</v>
      </c>
      <c r="R141" s="10"/>
      <c r="S141" s="41">
        <f>E141*0.340619455141526</f>
        <v>2218.968846714020</v>
      </c>
      <c r="T141" s="41">
        <f>F141*0.340619455141526</f>
        <v>620.8709242483191</v>
      </c>
      <c r="U141" s="41">
        <f>G141*0.340619455141526</f>
        <v>1283.798132622960</v>
      </c>
      <c r="V141" s="41">
        <f>H141*0.340619455141526</f>
        <v>1007.756719981720</v>
      </c>
      <c r="W141" s="41">
        <f>I141*0.340619455141526</f>
        <v>175.074993748193</v>
      </c>
      <c r="X141" s="42">
        <f>J141*0.340619455141526</f>
        <v>2.87482820139448</v>
      </c>
      <c r="Y141" s="41">
        <f>K141*0.340619455141526</f>
        <v>3169.120004442210</v>
      </c>
      <c r="Z141" s="41">
        <f>L141*0.340619455141526</f>
        <v>108.970976088877</v>
      </c>
      <c r="AA141" s="42">
        <f>M141*0.340619455141526</f>
        <v>56.696108308307</v>
      </c>
      <c r="AB141" s="41">
        <f>N141*0.340619455141526</f>
        <v>203.298721801220</v>
      </c>
      <c r="AC141" s="42">
        <f>O141*0.340619455141526</f>
        <v>8847.430256157220</v>
      </c>
      <c r="AD141" s="41">
        <f>P141*0.340619455141526</f>
        <v>8644.131534356</v>
      </c>
      <c r="AE141" s="41">
        <f>SUM(S141:Z141)</f>
        <v>8587.435426047690</v>
      </c>
      <c r="AF141" s="10"/>
      <c r="AG141" s="41">
        <f>(S141*100)/AC141</f>
        <v>25.0803768152879</v>
      </c>
      <c r="AH141" s="41">
        <f>(T141*100)/AC141</f>
        <v>7.01752832486285</v>
      </c>
      <c r="AI141" s="41">
        <f>(U141*100)/AC141</f>
        <v>14.5104069255536</v>
      </c>
      <c r="AJ141" s="41">
        <f>(V141*100)/AC141</f>
        <v>11.3903889695021</v>
      </c>
      <c r="AK141" s="41">
        <f>(W141*100)/AC141</f>
        <v>1.97882310093773</v>
      </c>
      <c r="AL141" s="41">
        <f>(X141*100)/AC141</f>
        <v>0.0324933694661655</v>
      </c>
      <c r="AM141" s="41">
        <f>(Y141*100)/AC141</f>
        <v>35.8196664193732</v>
      </c>
      <c r="AN141" s="41">
        <f>(Z141*100)/AC141</f>
        <v>1.23166809948053</v>
      </c>
      <c r="AO141" s="41">
        <f>(AA141*100)/AC141</f>
        <v>0.640820064886641</v>
      </c>
      <c r="AP141" s="41">
        <f>(AB141*100)/AC141</f>
        <v>2.2978279106494</v>
      </c>
      <c r="AQ141" s="41">
        <f>(AC141*100)/AC141</f>
        <v>100</v>
      </c>
      <c r="AR141" s="7"/>
      <c r="AS141" s="41">
        <f>(S141*100)/AE141</f>
        <v>25.8397150793515</v>
      </c>
      <c r="AT141" s="41">
        <f>(T141*100)/AE141</f>
        <v>7.2299923486478</v>
      </c>
      <c r="AU141" s="41">
        <f>(U141*100)/AE141</f>
        <v>14.9497267685868</v>
      </c>
      <c r="AV141" s="41">
        <f>(V141*100)/AE141</f>
        <v>11.7352465548091</v>
      </c>
      <c r="AW141" s="41">
        <f>(W141*100)/AE141</f>
        <v>2.03873432593333</v>
      </c>
      <c r="AX141" s="41">
        <f>(X141*100)/AE141</f>
        <v>0.0334771449072497</v>
      </c>
      <c r="AY141" s="41">
        <f>(Y141*100)/AE141</f>
        <v>36.9041494603794</v>
      </c>
      <c r="AZ141" s="41">
        <f>(Z141*100)/AE141</f>
        <v>1.26895831738475</v>
      </c>
      <c r="BA141" s="41">
        <f>(AE141*100)/AE141</f>
        <v>100</v>
      </c>
      <c r="BB141" s="10"/>
      <c r="BC141" s="10"/>
    </row>
    <row r="142" ht="14.15" customHeight="1">
      <c r="A142" s="7"/>
      <c r="B142" s="8"/>
      <c r="C142" s="8"/>
      <c r="D142" s="7"/>
      <c r="E142" s="7"/>
      <c r="F142" s="7"/>
      <c r="G142" s="7"/>
      <c r="H142" s="7"/>
      <c r="I142" s="7"/>
      <c r="J142" s="10"/>
      <c r="K142" s="7"/>
      <c r="L142" s="7"/>
      <c r="M142" s="10"/>
      <c r="N142" s="41"/>
      <c r="O142" s="7"/>
      <c r="P142" s="41"/>
      <c r="Q142" s="41"/>
      <c r="R142" s="10"/>
      <c r="S142" s="41"/>
      <c r="T142" s="41"/>
      <c r="U142" s="41"/>
      <c r="V142" s="41"/>
      <c r="W142" s="41"/>
      <c r="X142" s="42"/>
      <c r="Y142" s="41"/>
      <c r="Z142" s="41"/>
      <c r="AA142" s="42"/>
      <c r="AB142" s="41"/>
      <c r="AC142" s="42"/>
      <c r="AD142" s="41"/>
      <c r="AE142" s="41"/>
      <c r="AF142" s="10"/>
      <c r="AG142" s="7"/>
      <c r="AH142" s="7"/>
      <c r="AI142" s="7"/>
      <c r="AJ142" s="7"/>
      <c r="AK142" s="7"/>
      <c r="AL142" s="7"/>
      <c r="AM142" s="7"/>
      <c r="AN142" s="7"/>
      <c r="AO142" s="7"/>
      <c r="AP142" s="7"/>
      <c r="AQ142" s="7"/>
      <c r="AR142" s="7"/>
      <c r="AS142" s="7"/>
      <c r="AT142" s="7"/>
      <c r="AU142" s="7"/>
      <c r="AV142" s="7"/>
      <c r="AW142" s="7"/>
      <c r="AX142" s="7"/>
      <c r="AY142" s="7"/>
      <c r="AZ142" s="7"/>
      <c r="BA142" s="7"/>
      <c r="BB142" s="10"/>
      <c r="BC142" s="10"/>
    </row>
    <row r="143" ht="14.65" customHeight="1">
      <c r="A143" s="11"/>
      <c r="B143" t="s" s="35">
        <v>129</v>
      </c>
      <c r="C143" s="36"/>
      <c r="D143" s="37"/>
      <c r="E143" s="7"/>
      <c r="F143" s="7"/>
      <c r="G143" s="7"/>
      <c r="H143" s="7"/>
      <c r="I143" s="7"/>
      <c r="J143" s="10"/>
      <c r="K143" s="7"/>
      <c r="L143" s="7"/>
      <c r="M143" s="10"/>
      <c r="N143" s="41"/>
      <c r="O143" s="7"/>
      <c r="P143" s="41"/>
      <c r="Q143" s="41"/>
      <c r="R143" s="10"/>
      <c r="S143" s="41"/>
      <c r="T143" s="41"/>
      <c r="U143" s="41"/>
      <c r="V143" s="41"/>
      <c r="W143" s="41"/>
      <c r="X143" s="42"/>
      <c r="Y143" s="41"/>
      <c r="Z143" s="41"/>
      <c r="AA143" s="42"/>
      <c r="AB143" s="41"/>
      <c r="AC143" s="42"/>
      <c r="AD143" s="41"/>
      <c r="AE143" s="41"/>
      <c r="AF143" s="10"/>
      <c r="AG143" s="7"/>
      <c r="AH143" s="7"/>
      <c r="AI143" s="7"/>
      <c r="AJ143" s="7"/>
      <c r="AK143" s="7"/>
      <c r="AL143" s="7"/>
      <c r="AM143" s="7"/>
      <c r="AN143" s="7"/>
      <c r="AO143" s="7"/>
      <c r="AP143" s="7"/>
      <c r="AQ143" s="7"/>
      <c r="AR143" s="7"/>
      <c r="AS143" s="7"/>
      <c r="AT143" s="7"/>
      <c r="AU143" s="7"/>
      <c r="AV143" s="7"/>
      <c r="AW143" s="7"/>
      <c r="AX143" s="7"/>
      <c r="AY143" s="7"/>
      <c r="AZ143" s="7"/>
      <c r="BA143" s="7"/>
      <c r="BB143" s="10"/>
      <c r="BC143" s="10"/>
    </row>
    <row r="144" ht="14.15" customHeight="1">
      <c r="A144" s="7"/>
      <c r="B144" s="38"/>
      <c r="C144" s="38"/>
      <c r="D144" s="7"/>
      <c r="E144" s="7"/>
      <c r="F144" s="7"/>
      <c r="G144" s="7"/>
      <c r="H144" s="7"/>
      <c r="I144" s="7"/>
      <c r="J144" s="10"/>
      <c r="K144" s="7"/>
      <c r="L144" s="7"/>
      <c r="M144" s="10"/>
      <c r="N144" s="41"/>
      <c r="O144" s="7"/>
      <c r="P144" s="41"/>
      <c r="Q144" s="41"/>
      <c r="R144" s="10"/>
      <c r="S144" s="41"/>
      <c r="T144" s="41"/>
      <c r="U144" s="41"/>
      <c r="V144" s="41"/>
      <c r="W144" s="41"/>
      <c r="X144" s="42"/>
      <c r="Y144" s="41"/>
      <c r="Z144" s="41"/>
      <c r="AA144" s="42"/>
      <c r="AB144" s="41"/>
      <c r="AC144" s="42"/>
      <c r="AD144" s="41"/>
      <c r="AE144" s="41"/>
      <c r="AF144" s="10"/>
      <c r="AG144" s="7"/>
      <c r="AH144" s="7"/>
      <c r="AI144" s="7"/>
      <c r="AJ144" s="7"/>
      <c r="AK144" s="7"/>
      <c r="AL144" s="7"/>
      <c r="AM144" s="7"/>
      <c r="AN144" s="7"/>
      <c r="AO144" s="7"/>
      <c r="AP144" s="7"/>
      <c r="AQ144" s="7"/>
      <c r="AR144" s="7"/>
      <c r="AS144" s="7"/>
      <c r="AT144" s="7"/>
      <c r="AU144" s="7"/>
      <c r="AV144" s="7"/>
      <c r="AW144" s="7"/>
      <c r="AX144" s="7"/>
      <c r="AY144" s="7"/>
      <c r="AZ144" s="7"/>
      <c r="BA144" s="7"/>
      <c r="BB144" s="10"/>
      <c r="BC144" s="10"/>
    </row>
    <row r="145" ht="13.65" customHeight="1">
      <c r="A145" s="7"/>
      <c r="B145" s="39">
        <v>4</v>
      </c>
      <c r="C145" t="s" s="40">
        <v>130</v>
      </c>
      <c r="D145" s="7"/>
      <c r="E145" s="41">
        <v>23479.65</v>
      </c>
      <c r="F145" s="41">
        <v>9371.629999999999</v>
      </c>
      <c r="G145" s="41">
        <v>19152.98</v>
      </c>
      <c r="H145" s="41">
        <v>19520.68</v>
      </c>
      <c r="I145" s="41">
        <v>8993.4</v>
      </c>
      <c r="J145" s="42">
        <v>475.33</v>
      </c>
      <c r="K145" s="41">
        <v>26893.78</v>
      </c>
      <c r="L145" s="41">
        <v>766.49</v>
      </c>
      <c r="M145" s="42">
        <v>746.04</v>
      </c>
      <c r="N145" s="41">
        <f>SUM(O145)-(P145)</f>
        <v>3322.36</v>
      </c>
      <c r="O145" s="41">
        <v>112722.34</v>
      </c>
      <c r="P145" s="41">
        <f>SUM(E145:M145)</f>
        <v>109399.98</v>
      </c>
      <c r="Q145" s="41">
        <f>SUM(E145:L145)</f>
        <v>108653.94</v>
      </c>
      <c r="R145" s="10"/>
      <c r="S145" s="41">
        <f>E145*0.340619455141526</f>
        <v>7997.625589913730</v>
      </c>
      <c r="T145" s="41">
        <f>F145*0.340619455141526</f>
        <v>3192.159504387980</v>
      </c>
      <c r="U145" s="41">
        <f>G145*0.340619455141526</f>
        <v>6523.877611936540</v>
      </c>
      <c r="V145" s="41">
        <f>H145*0.340619455141526</f>
        <v>6649.123385592080</v>
      </c>
      <c r="W145" s="41">
        <f>I145*0.340619455141526</f>
        <v>3063.3270078698</v>
      </c>
      <c r="X145" s="42">
        <f>J145*0.340619455141526</f>
        <v>161.906645612422</v>
      </c>
      <c r="Y145" s="41">
        <f>K145*0.340619455141526</f>
        <v>9160.544690296070</v>
      </c>
      <c r="Z145" s="41">
        <f>L145*0.340619455141526</f>
        <v>261.081406171428</v>
      </c>
      <c r="AA145" s="42">
        <f>M145*0.340619455141526</f>
        <v>254.115738313784</v>
      </c>
      <c r="AB145" s="41">
        <f>N145*0.340619455141526</f>
        <v>1131.660452984</v>
      </c>
      <c r="AC145" s="42">
        <f>O145*0.340619455141526</f>
        <v>38395.4220330778</v>
      </c>
      <c r="AD145" s="41">
        <f>P145*0.340619455141526</f>
        <v>37263.7615800938</v>
      </c>
      <c r="AE145" s="41">
        <f>SUM(S145:Z145)</f>
        <v>37009.6458417801</v>
      </c>
      <c r="AF145" s="10"/>
      <c r="AG145" s="41">
        <f>(S145*100)/AC145</f>
        <v>20.8296332386287</v>
      </c>
      <c r="AH145" s="41">
        <f>(T145*100)/AC145</f>
        <v>8.31390654239436</v>
      </c>
      <c r="AI145" s="41">
        <f>(U145*100)/AC145</f>
        <v>16.9912902801698</v>
      </c>
      <c r="AJ145" s="41">
        <f>(V145*100)/AC145</f>
        <v>17.3174900379109</v>
      </c>
      <c r="AK145" s="41">
        <f>(W145*100)/AC145</f>
        <v>7.97836524685347</v>
      </c>
      <c r="AL145" s="41">
        <f>(X145*100)/AC145</f>
        <v>0.421682161672657</v>
      </c>
      <c r="AM145" s="41">
        <f>(Y145*100)/AC145</f>
        <v>23.8584294825675</v>
      </c>
      <c r="AN145" s="41">
        <f>(Z145*100)/AC145</f>
        <v>0.679980561084875</v>
      </c>
      <c r="AO145" s="41">
        <f>(AA145*100)/AC145</f>
        <v>0.661838638197185</v>
      </c>
      <c r="AP145" s="41">
        <f>(AB145*100)/AC145</f>
        <v>2.94738381052061</v>
      </c>
      <c r="AQ145" s="41">
        <f>(AC145*100)/AC145</f>
        <v>100</v>
      </c>
      <c r="AR145" s="7"/>
      <c r="AS145" s="41">
        <f>(S145*100)/AE145</f>
        <v>21.6095707159814</v>
      </c>
      <c r="AT145" s="41">
        <f>(T145*100)/AE145</f>
        <v>8.62520954141193</v>
      </c>
      <c r="AU145" s="41">
        <f>(U145*100)/AE145</f>
        <v>17.6275061907557</v>
      </c>
      <c r="AV145" s="41">
        <f>(V145*100)/AE145</f>
        <v>17.965920057754</v>
      </c>
      <c r="AW145" s="41">
        <f>(W145*100)/AE145</f>
        <v>8.27710435535057</v>
      </c>
      <c r="AX145" s="41">
        <f>(X145*100)/AE145</f>
        <v>0.437471480555607</v>
      </c>
      <c r="AY145" s="41">
        <f>(Y145*100)/AE145</f>
        <v>24.7517761435986</v>
      </c>
      <c r="AZ145" s="41">
        <f>(Z145*100)/AE145</f>
        <v>0.705441514592106</v>
      </c>
      <c r="BA145" s="41">
        <f>(AE145*100)/AE145</f>
        <v>100</v>
      </c>
      <c r="BB145" s="10"/>
      <c r="BC145" s="10"/>
    </row>
    <row r="146" ht="13.65" customHeight="1">
      <c r="A146" s="7"/>
      <c r="B146" s="39">
        <v>51</v>
      </c>
      <c r="C146" t="s" s="40">
        <v>131</v>
      </c>
      <c r="D146" s="7"/>
      <c r="E146" s="41">
        <v>10568.51</v>
      </c>
      <c r="F146" s="41">
        <v>3194.67</v>
      </c>
      <c r="G146" s="41">
        <v>2852.83</v>
      </c>
      <c r="H146" s="41">
        <v>2900.5</v>
      </c>
      <c r="I146" s="41">
        <v>278.51</v>
      </c>
      <c r="J146" s="42">
        <v>1271.28</v>
      </c>
      <c r="K146" s="41">
        <v>7813.12</v>
      </c>
      <c r="L146" s="41">
        <v>2348.55</v>
      </c>
      <c r="M146" s="42">
        <v>243.51</v>
      </c>
      <c r="N146" s="41">
        <f>SUM(O146)-(P146)</f>
        <v>786.4400000000001</v>
      </c>
      <c r="O146" s="41">
        <v>32257.92</v>
      </c>
      <c r="P146" s="41">
        <f>SUM(E146:M146)</f>
        <v>31471.48</v>
      </c>
      <c r="Q146" s="41">
        <f>SUM(E146:L146)</f>
        <v>31227.97</v>
      </c>
      <c r="R146" s="10"/>
      <c r="S146" s="41">
        <f>E146*0.340619455141526</f>
        <v>3599.840117857770</v>
      </c>
      <c r="T146" s="41">
        <f>F146*0.340619455141526</f>
        <v>1088.166754756980</v>
      </c>
      <c r="U146" s="41">
        <f>G146*0.340619455141526</f>
        <v>971.7294002114</v>
      </c>
      <c r="V146" s="41">
        <f>H146*0.340619455141526</f>
        <v>987.966729637996</v>
      </c>
      <c r="W146" s="41">
        <f>I146*0.340619455141526</f>
        <v>94.8659244514664</v>
      </c>
      <c r="X146" s="42">
        <f>J146*0.340619455141526</f>
        <v>433.022700932319</v>
      </c>
      <c r="Y146" s="41">
        <f>K146*0.340619455141526</f>
        <v>2661.300677355360</v>
      </c>
      <c r="Z146" s="41">
        <f>L146*0.340619455141526</f>
        <v>799.961821372631</v>
      </c>
      <c r="AA146" s="42">
        <f>M146*0.340619455141526</f>
        <v>82.944243521513</v>
      </c>
      <c r="AB146" s="41">
        <f>N146*0.340619455141526</f>
        <v>267.876764301502</v>
      </c>
      <c r="AC146" s="42">
        <f>O146*0.340619455141526</f>
        <v>10987.6751343989</v>
      </c>
      <c r="AD146" s="41">
        <f>P146*0.340619455141526</f>
        <v>10719.7983700974</v>
      </c>
      <c r="AE146" s="41">
        <f>SUM(S146:Z146)</f>
        <v>10636.8541265759</v>
      </c>
      <c r="AF146" s="10"/>
      <c r="AG146" s="41">
        <f>(S146*100)/AC146</f>
        <v>32.7625277761245</v>
      </c>
      <c r="AH146" s="41">
        <f>(T146*100)/AC146</f>
        <v>9.90352136777577</v>
      </c>
      <c r="AI146" s="41">
        <f>(U146*100)/AC146</f>
        <v>8.84381262028057</v>
      </c>
      <c r="AJ146" s="41">
        <f>(V146*100)/AC146</f>
        <v>8.99159028232449</v>
      </c>
      <c r="AK146" s="41">
        <f>(W146*100)/AC146</f>
        <v>0.863384867964211</v>
      </c>
      <c r="AL146" s="41">
        <f>(X146*100)/AC146</f>
        <v>3.94098565561575</v>
      </c>
      <c r="AM146" s="41">
        <f>(Y146*100)/AC146</f>
        <v>24.2207805090968</v>
      </c>
      <c r="AN146" s="41">
        <f>(Z146*100)/AC146</f>
        <v>7.28053761680855</v>
      </c>
      <c r="AO146" s="41">
        <f>(AA146*100)/AC146</f>
        <v>0.754884381882033</v>
      </c>
      <c r="AP146" s="41">
        <f>(AB146*100)/AC146</f>
        <v>2.43797492212766</v>
      </c>
      <c r="AQ146" s="41">
        <f>(AC146*100)/AC146</f>
        <v>100</v>
      </c>
      <c r="AR146" s="7"/>
      <c r="AS146" s="41">
        <f>(S146*100)/AE146</f>
        <v>33.8430900247439</v>
      </c>
      <c r="AT146" s="41">
        <f>(T146*100)/AE146</f>
        <v>10.2301558506685</v>
      </c>
      <c r="AU146" s="41">
        <f>(U146*100)/AE146</f>
        <v>9.135496159372529</v>
      </c>
      <c r="AV146" s="41">
        <f>(V146*100)/AE146</f>
        <v>9.288147772653829</v>
      </c>
      <c r="AW146" s="41">
        <f>(W146*100)/AE146</f>
        <v>0.891860726137499</v>
      </c>
      <c r="AX146" s="41">
        <f>(X146*100)/AE146</f>
        <v>4.07096586809838</v>
      </c>
      <c r="AY146" s="41">
        <f>(Y146*100)/AE146</f>
        <v>25.0196218326072</v>
      </c>
      <c r="AZ146" s="41">
        <f>(Z146*100)/AE146</f>
        <v>7.52066176571838</v>
      </c>
      <c r="BA146" s="41">
        <f>(AE146*100)/AE146</f>
        <v>100</v>
      </c>
      <c r="BB146" s="10"/>
      <c r="BC146" s="10"/>
    </row>
    <row r="147" ht="13.65" customHeight="1">
      <c r="A147" s="7"/>
      <c r="B147" s="39">
        <v>71</v>
      </c>
      <c r="C147" t="s" s="40">
        <v>132</v>
      </c>
      <c r="D147" s="7"/>
      <c r="E147" s="41">
        <v>24141.37</v>
      </c>
      <c r="F147" s="41">
        <v>7128.48</v>
      </c>
      <c r="G147" s="41">
        <v>18231.23</v>
      </c>
      <c r="H147" s="41">
        <v>21181.53</v>
      </c>
      <c r="I147" s="41">
        <v>9547.700000000001</v>
      </c>
      <c r="J147" s="42">
        <v>2174.99</v>
      </c>
      <c r="K147" s="41">
        <v>13795.36</v>
      </c>
      <c r="L147" s="41">
        <v>225.28</v>
      </c>
      <c r="M147" s="42">
        <v>720.71</v>
      </c>
      <c r="N147" s="41">
        <f>SUM(O147)-(P147)</f>
        <v>3057.47</v>
      </c>
      <c r="O147" s="41">
        <v>100204.12</v>
      </c>
      <c r="P147" s="41">
        <f>SUM(E147:M147)</f>
        <v>97146.649999999994</v>
      </c>
      <c r="Q147" s="41">
        <f>SUM(E147:L147)</f>
        <v>96425.94</v>
      </c>
      <c r="R147" s="10"/>
      <c r="S147" s="41">
        <f>E147*0.340619455141526</f>
        <v>8223.020295769980</v>
      </c>
      <c r="T147" s="41">
        <f>F147*0.340619455141526</f>
        <v>2428.098973587270</v>
      </c>
      <c r="U147" s="41">
        <f>G147*0.340619455141526</f>
        <v>6209.911629159840</v>
      </c>
      <c r="V147" s="41">
        <f>H147*0.340619455141526</f>
        <v>7214.841207663890</v>
      </c>
      <c r="W147" s="41">
        <f>I147*0.340619455141526</f>
        <v>3252.132371854750</v>
      </c>
      <c r="X147" s="42">
        <f>J147*0.340619455141526</f>
        <v>740.8439087382681</v>
      </c>
      <c r="Y147" s="41">
        <f>K147*0.340619455141526</f>
        <v>4698.9680066812</v>
      </c>
      <c r="Z147" s="41">
        <f>L147*0.340619455141526</f>
        <v>76.73475085428301</v>
      </c>
      <c r="AA147" s="42">
        <f>M147*0.340619455141526</f>
        <v>245.487847515049</v>
      </c>
      <c r="AB147" s="41">
        <f>N147*0.340619455141526</f>
        <v>1041.433765511560</v>
      </c>
      <c r="AC147" s="42">
        <f>O147*0.340619455141526</f>
        <v>34131.4727573361</v>
      </c>
      <c r="AD147" s="41">
        <f>P147*0.340619455141526</f>
        <v>33090.0389918245</v>
      </c>
      <c r="AE147" s="41">
        <f>SUM(S147:Z147)</f>
        <v>32844.5511443095</v>
      </c>
      <c r="AF147" s="10"/>
      <c r="AG147" s="41">
        <f>(S147*100)/AC147</f>
        <v>24.0921930156165</v>
      </c>
      <c r="AH147" s="41">
        <f>(T147*100)/AC147</f>
        <v>7.11395898691592</v>
      </c>
      <c r="AI147" s="41">
        <f>(U147*100)/AC147</f>
        <v>18.1940922189626</v>
      </c>
      <c r="AJ147" s="41">
        <f>(V147*100)/AC147</f>
        <v>21.1383823339799</v>
      </c>
      <c r="AK147" s="41">
        <f>(W147*100)/AC147</f>
        <v>9.52825093419313</v>
      </c>
      <c r="AL147" s="41">
        <f>(X147*100)/AC147</f>
        <v>2.17055945404241</v>
      </c>
      <c r="AM147" s="41">
        <f>(Y147*100)/AC147</f>
        <v>13.7672582724143</v>
      </c>
      <c r="AN147" s="41">
        <f>(Z147*100)/AC147</f>
        <v>0.224821095180518</v>
      </c>
      <c r="AO147" s="41">
        <f>(AA147*100)/AC147</f>
        <v>0.719241883467465</v>
      </c>
      <c r="AP147" s="41">
        <f>(AB147*100)/AC147</f>
        <v>3.05124180522716</v>
      </c>
      <c r="AQ147" s="41">
        <f>(AC147*100)/AC147</f>
        <v>100</v>
      </c>
      <c r="AR147" s="7"/>
      <c r="AS147" s="41">
        <f>(S147*100)/AE147</f>
        <v>25.0361780242951</v>
      </c>
      <c r="AT147" s="41">
        <f>(T147*100)/AE147</f>
        <v>7.39269951633348</v>
      </c>
      <c r="AU147" s="41">
        <f>(U147*100)/AE147</f>
        <v>18.9069766911269</v>
      </c>
      <c r="AV147" s="41">
        <f>(V147*100)/AE147</f>
        <v>21.9666305560516</v>
      </c>
      <c r="AW147" s="41">
        <f>(W147*100)/AE147</f>
        <v>9.901588721872971</v>
      </c>
      <c r="AX147" s="41">
        <f>(X147*100)/AE147</f>
        <v>2.25560673818684</v>
      </c>
      <c r="AY147" s="41">
        <f>(Y147*100)/AE147</f>
        <v>14.3066896729241</v>
      </c>
      <c r="AZ147" s="41">
        <f>(Z147*100)/AE147</f>
        <v>0.233630079208976</v>
      </c>
      <c r="BA147" s="41">
        <f>(AE147*100)/AE147</f>
        <v>100</v>
      </c>
      <c r="BB147" s="10"/>
      <c r="BC147" s="10"/>
    </row>
    <row r="148" ht="13.65" customHeight="1">
      <c r="A148" s="7"/>
      <c r="B148" s="7"/>
      <c r="C148" s="7"/>
      <c r="D148" s="7"/>
      <c r="E148" s="7"/>
      <c r="F148" s="7"/>
      <c r="G148" s="7"/>
      <c r="H148" s="7"/>
      <c r="I148" s="7"/>
      <c r="J148" s="10"/>
      <c r="K148" s="7"/>
      <c r="L148" s="7"/>
      <c r="M148" s="10"/>
      <c r="N148" s="41"/>
      <c r="O148" s="7"/>
      <c r="P148" s="41"/>
      <c r="Q148" s="41"/>
      <c r="R148" s="10"/>
      <c r="S148" s="41"/>
      <c r="T148" s="41"/>
      <c r="U148" s="41"/>
      <c r="V148" s="41"/>
      <c r="W148" s="41"/>
      <c r="X148" s="42"/>
      <c r="Y148" s="41"/>
      <c r="Z148" s="41"/>
      <c r="AA148" s="42"/>
      <c r="AB148" s="41"/>
      <c r="AC148" s="42"/>
      <c r="AD148" s="41"/>
      <c r="AE148" s="41"/>
      <c r="AF148" s="10"/>
      <c r="AG148" s="7"/>
      <c r="AH148" s="7"/>
      <c r="AI148" s="7"/>
      <c r="AJ148" s="7"/>
      <c r="AK148" s="7"/>
      <c r="AL148" s="7"/>
      <c r="AM148" s="7"/>
      <c r="AN148" s="7"/>
      <c r="AO148" s="7"/>
      <c r="AP148" s="7"/>
      <c r="AQ148" s="7"/>
      <c r="AR148" s="7"/>
      <c r="AS148" s="7"/>
      <c r="AT148" s="7"/>
      <c r="AU148" s="7"/>
      <c r="AV148" s="7"/>
      <c r="AW148" s="7"/>
      <c r="AX148" s="7"/>
      <c r="AY148" s="7"/>
      <c r="AZ148" s="7"/>
      <c r="BA148" s="7"/>
      <c r="BB148" s="10"/>
      <c r="BC148" s="10"/>
    </row>
    <row r="149" ht="13.65" customHeight="1">
      <c r="A149" s="7"/>
      <c r="B149" s="7"/>
      <c r="C149" s="7"/>
      <c r="D149" s="7"/>
      <c r="E149" s="7"/>
      <c r="F149" s="7"/>
      <c r="G149" s="7"/>
      <c r="H149" s="7"/>
      <c r="I149" s="7"/>
      <c r="J149" s="10"/>
      <c r="K149" s="7"/>
      <c r="L149" s="7"/>
      <c r="M149" s="10"/>
      <c r="N149" s="41"/>
      <c r="O149" s="7"/>
      <c r="P149" s="41"/>
      <c r="Q149" s="41"/>
      <c r="R149" s="10"/>
      <c r="S149" s="41"/>
      <c r="T149" s="41"/>
      <c r="U149" s="41"/>
      <c r="V149" s="41"/>
      <c r="W149" s="41"/>
      <c r="X149" s="42"/>
      <c r="Y149" s="41"/>
      <c r="Z149" s="41"/>
      <c r="AA149" s="42"/>
      <c r="AB149" s="41"/>
      <c r="AC149" s="42"/>
      <c r="AD149" s="41"/>
      <c r="AE149" s="41"/>
      <c r="AF149" s="10"/>
      <c r="AG149" s="7"/>
      <c r="AH149" s="7"/>
      <c r="AI149" s="7"/>
      <c r="AJ149" s="7"/>
      <c r="AK149" s="7"/>
      <c r="AL149" s="7"/>
      <c r="AM149" s="7"/>
      <c r="AN149" s="7"/>
      <c r="AO149" s="7"/>
      <c r="AP149" s="7"/>
      <c r="AQ149" s="7"/>
      <c r="AR149" s="7"/>
      <c r="AS149" s="7"/>
      <c r="AT149" s="7"/>
      <c r="AU149" s="7"/>
      <c r="AV149" s="7"/>
      <c r="AW149" s="7"/>
      <c r="AX149" s="7"/>
      <c r="AY149" s="7"/>
      <c r="AZ149" s="7"/>
      <c r="BA149" s="7"/>
      <c r="BB149" s="10"/>
      <c r="BC149" s="10"/>
    </row>
    <row r="150" ht="13.65" customHeight="1">
      <c r="A150" s="7"/>
      <c r="B150" t="s" s="30">
        <v>133</v>
      </c>
      <c r="C150" s="7"/>
      <c r="D150" s="7"/>
      <c r="E150" s="7"/>
      <c r="F150" s="7"/>
      <c r="G150" s="7"/>
      <c r="H150" s="7"/>
      <c r="I150" s="7"/>
      <c r="J150" s="10"/>
      <c r="K150" s="7"/>
      <c r="L150" s="7"/>
      <c r="M150" s="10"/>
      <c r="N150" s="41"/>
      <c r="O150" s="7"/>
      <c r="P150" s="41"/>
      <c r="Q150" s="41"/>
      <c r="R150" s="10"/>
      <c r="S150" s="41"/>
      <c r="T150" s="41"/>
      <c r="U150" s="41"/>
      <c r="V150" s="41"/>
      <c r="W150" s="41"/>
      <c r="X150" s="42"/>
      <c r="Y150" s="41"/>
      <c r="Z150" s="41"/>
      <c r="AA150" s="42"/>
      <c r="AB150" s="41"/>
      <c r="AC150" s="42"/>
      <c r="AD150" s="41"/>
      <c r="AE150" s="41"/>
      <c r="AF150" s="10"/>
      <c r="AG150" s="7"/>
      <c r="AH150" s="7"/>
      <c r="AI150" s="7"/>
      <c r="AJ150" s="7"/>
      <c r="AK150" s="7"/>
      <c r="AL150" s="7"/>
      <c r="AM150" s="7"/>
      <c r="AN150" s="7"/>
      <c r="AO150" s="7"/>
      <c r="AP150" s="7"/>
      <c r="AQ150" s="7"/>
      <c r="AR150" s="7"/>
      <c r="AS150" s="7"/>
      <c r="AT150" s="7"/>
      <c r="AU150" s="7"/>
      <c r="AV150" s="7"/>
      <c r="AW150" s="7"/>
      <c r="AX150" s="7"/>
      <c r="AY150" s="7"/>
      <c r="AZ150" s="7"/>
      <c r="BA150" s="7"/>
      <c r="BB150" s="10"/>
      <c r="BC150" s="10"/>
    </row>
    <row r="151" ht="14.15" customHeight="1">
      <c r="A151" s="7"/>
      <c r="B151" s="8"/>
      <c r="C151" s="8"/>
      <c r="D151" s="7"/>
      <c r="E151" s="7"/>
      <c r="F151" s="7"/>
      <c r="G151" s="7"/>
      <c r="H151" s="7"/>
      <c r="I151" s="7"/>
      <c r="J151" s="10"/>
      <c r="K151" s="7"/>
      <c r="L151" s="7"/>
      <c r="M151" s="10"/>
      <c r="N151" s="41"/>
      <c r="O151" s="7"/>
      <c r="P151" s="41"/>
      <c r="Q151" s="41"/>
      <c r="R151" s="10"/>
      <c r="S151" s="41"/>
      <c r="T151" s="41"/>
      <c r="U151" s="41"/>
      <c r="V151" s="41"/>
      <c r="W151" s="41"/>
      <c r="X151" s="42"/>
      <c r="Y151" s="41"/>
      <c r="Z151" s="41"/>
      <c r="AA151" s="42"/>
      <c r="AB151" s="41"/>
      <c r="AC151" s="42"/>
      <c r="AD151" s="41"/>
      <c r="AE151" s="41"/>
      <c r="AF151" s="10"/>
      <c r="AG151" s="7"/>
      <c r="AH151" s="7"/>
      <c r="AI151" s="7"/>
      <c r="AJ151" s="7"/>
      <c r="AK151" s="7"/>
      <c r="AL151" s="7"/>
      <c r="AM151" s="7"/>
      <c r="AN151" s="7"/>
      <c r="AO151" s="7"/>
      <c r="AP151" s="7"/>
      <c r="AQ151" s="7"/>
      <c r="AR151" s="7"/>
      <c r="AS151" s="7"/>
      <c r="AT151" s="7"/>
      <c r="AU151" s="7"/>
      <c r="AV151" s="7"/>
      <c r="AW151" s="7"/>
      <c r="AX151" s="7"/>
      <c r="AY151" s="7"/>
      <c r="AZ151" s="7"/>
      <c r="BA151" s="7"/>
      <c r="BB151" s="10"/>
      <c r="BC151" s="10"/>
    </row>
    <row r="152" ht="14.65" customHeight="1">
      <c r="A152" s="11"/>
      <c r="B152" t="s" s="35">
        <v>134</v>
      </c>
      <c r="C152" s="36"/>
      <c r="D152" s="37"/>
      <c r="E152" s="7"/>
      <c r="F152" s="7"/>
      <c r="G152" s="7"/>
      <c r="H152" s="7"/>
      <c r="I152" s="7"/>
      <c r="J152" s="10"/>
      <c r="K152" s="7"/>
      <c r="L152" s="7"/>
      <c r="M152" s="10"/>
      <c r="N152" s="41"/>
      <c r="O152" s="7"/>
      <c r="P152" s="41"/>
      <c r="Q152" s="41"/>
      <c r="R152" s="10"/>
      <c r="S152" s="41"/>
      <c r="T152" s="41"/>
      <c r="U152" s="41"/>
      <c r="V152" s="41"/>
      <c r="W152" s="41"/>
      <c r="X152" s="42"/>
      <c r="Y152" s="41"/>
      <c r="Z152" s="41"/>
      <c r="AA152" s="42"/>
      <c r="AB152" s="41"/>
      <c r="AC152" s="42"/>
      <c r="AD152" s="41"/>
      <c r="AE152" s="41"/>
      <c r="AF152" s="10"/>
      <c r="AG152" s="7"/>
      <c r="AH152" s="7"/>
      <c r="AI152" s="7"/>
      <c r="AJ152" s="7"/>
      <c r="AK152" s="7"/>
      <c r="AL152" s="7"/>
      <c r="AM152" s="7"/>
      <c r="AN152" s="7"/>
      <c r="AO152" s="7"/>
      <c r="AP152" s="7"/>
      <c r="AQ152" s="7"/>
      <c r="AR152" s="7"/>
      <c r="AS152" s="7"/>
      <c r="AT152" s="7"/>
      <c r="AU152" s="7"/>
      <c r="AV152" s="7"/>
      <c r="AW152" s="7"/>
      <c r="AX152" s="7"/>
      <c r="AY152" s="7"/>
      <c r="AZ152" s="7"/>
      <c r="BA152" s="7"/>
      <c r="BB152" s="10"/>
      <c r="BC152" s="10"/>
    </row>
    <row r="153" ht="14.15" customHeight="1">
      <c r="A153" s="7"/>
      <c r="B153" s="38"/>
      <c r="C153" s="38"/>
      <c r="D153" s="7"/>
      <c r="E153" s="7"/>
      <c r="F153" s="7"/>
      <c r="G153" s="7"/>
      <c r="H153" s="7"/>
      <c r="I153" s="7"/>
      <c r="J153" s="10"/>
      <c r="K153" s="7"/>
      <c r="L153" s="7"/>
      <c r="M153" s="10"/>
      <c r="N153" s="41"/>
      <c r="O153" s="7"/>
      <c r="P153" s="41"/>
      <c r="Q153" s="41"/>
      <c r="R153" s="10"/>
      <c r="S153" s="41"/>
      <c r="T153" s="41"/>
      <c r="U153" s="41"/>
      <c r="V153" s="41"/>
      <c r="W153" s="41"/>
      <c r="X153" s="42"/>
      <c r="Y153" s="41"/>
      <c r="Z153" s="41"/>
      <c r="AA153" s="42"/>
      <c r="AB153" s="41"/>
      <c r="AC153" s="42"/>
      <c r="AD153" s="41"/>
      <c r="AE153" s="41"/>
      <c r="AF153" s="10"/>
      <c r="AG153" s="7"/>
      <c r="AH153" s="7"/>
      <c r="AI153" s="7"/>
      <c r="AJ153" s="7"/>
      <c r="AK153" s="7"/>
      <c r="AL153" s="7"/>
      <c r="AM153" s="7"/>
      <c r="AN153" s="7"/>
      <c r="AO153" s="7"/>
      <c r="AP153" s="7"/>
      <c r="AQ153" s="7"/>
      <c r="AR153" s="7"/>
      <c r="AS153" s="7"/>
      <c r="AT153" s="7"/>
      <c r="AU153" s="7"/>
      <c r="AV153" s="7"/>
      <c r="AW153" s="7"/>
      <c r="AX153" s="7"/>
      <c r="AY153" s="7"/>
      <c r="AZ153" s="7"/>
      <c r="BA153" s="7"/>
      <c r="BB153" s="10"/>
      <c r="BC153" s="10"/>
    </row>
    <row r="154" ht="13.65" customHeight="1">
      <c r="A154" s="7"/>
      <c r="B154" s="39">
        <v>67</v>
      </c>
      <c r="C154" t="s" s="40">
        <v>135</v>
      </c>
      <c r="D154" s="7"/>
      <c r="E154" s="41">
        <v>1196.65</v>
      </c>
      <c r="F154" s="41">
        <v>4103.53</v>
      </c>
      <c r="G154" s="41">
        <v>2545.56</v>
      </c>
      <c r="H154" s="41">
        <v>10234.34</v>
      </c>
      <c r="I154" s="41">
        <v>9902.709999999999</v>
      </c>
      <c r="J154" s="42">
        <v>56.05</v>
      </c>
      <c r="K154" s="41">
        <v>7154.65</v>
      </c>
      <c r="L154" s="41">
        <v>90.88</v>
      </c>
      <c r="M154" s="42">
        <v>212.12</v>
      </c>
      <c r="N154" s="41">
        <f>SUM(O154)-(P154)</f>
        <v>1267.09</v>
      </c>
      <c r="O154" s="41">
        <v>36763.58</v>
      </c>
      <c r="P154" s="41">
        <f>SUM(E154:M154)</f>
        <v>35496.49</v>
      </c>
      <c r="Q154" s="41">
        <f>SUM(E154:L154)</f>
        <v>35284.37</v>
      </c>
      <c r="R154" s="10"/>
      <c r="S154" s="41">
        <f>E154*0.340619455141526</f>
        <v>407.602270995107</v>
      </c>
      <c r="T154" s="41">
        <f>F154*0.340619455141526</f>
        <v>1397.742152756910</v>
      </c>
      <c r="U154" s="41">
        <f>G154*0.340619455141526</f>
        <v>867.067260230063</v>
      </c>
      <c r="V154" s="41">
        <f>H154*0.340619455141526</f>
        <v>3486.015314533120</v>
      </c>
      <c r="W154" s="41">
        <f>I154*0.340619455141526</f>
        <v>3373.055684624540</v>
      </c>
      <c r="X154" s="42">
        <f>J154*0.340619455141526</f>
        <v>19.0917204606825</v>
      </c>
      <c r="Y154" s="41">
        <f>K154*0.340619455141526</f>
        <v>2437.012984728320</v>
      </c>
      <c r="Z154" s="41">
        <f>L154*0.340619455141526</f>
        <v>30.9554960832619</v>
      </c>
      <c r="AA154" s="42">
        <f>M154*0.340619455141526</f>
        <v>72.25219882462051</v>
      </c>
      <c r="AB154" s="41">
        <f>N154*0.340619455141526</f>
        <v>431.595505415276</v>
      </c>
      <c r="AC154" s="42">
        <f>O154*0.340619455141526</f>
        <v>12522.3905886519</v>
      </c>
      <c r="AD154" s="41">
        <f>P154*0.340619455141526</f>
        <v>12090.7950832366</v>
      </c>
      <c r="AE154" s="41">
        <f>SUM(S154:Z154)</f>
        <v>12018.542884412</v>
      </c>
      <c r="AF154" s="10"/>
      <c r="AG154" s="41">
        <f>(S154*100)/AC154</f>
        <v>3.25498768074273</v>
      </c>
      <c r="AH154" s="41">
        <f>(T154*100)/AC154</f>
        <v>11.1619434233554</v>
      </c>
      <c r="AI154" s="41">
        <f>(U154*100)/AC154</f>
        <v>6.92413524471774</v>
      </c>
      <c r="AJ154" s="41">
        <f>(V154*100)/AC154</f>
        <v>27.8382573187921</v>
      </c>
      <c r="AK154" s="41">
        <f>(W154*100)/AC154</f>
        <v>26.9361960940692</v>
      </c>
      <c r="AL154" s="41">
        <f>(X154*100)/AC154</f>
        <v>0.152460668955526</v>
      </c>
      <c r="AM154" s="41">
        <f>(Y154*100)/AC154</f>
        <v>19.4612439811357</v>
      </c>
      <c r="AN154" s="41">
        <f>(Z154*100)/AC154</f>
        <v>0.247201170288639</v>
      </c>
      <c r="AO154" s="41">
        <f>(AA154*100)/AC154</f>
        <v>0.576984069560146</v>
      </c>
      <c r="AP154" s="41">
        <f>(AB154*100)/AC154</f>
        <v>3.44659034838283</v>
      </c>
      <c r="AQ154" s="41">
        <f>(AC154*100)/AC154</f>
        <v>100</v>
      </c>
      <c r="AR154" s="7"/>
      <c r="AS154" s="41">
        <f>(S154*100)/AE154</f>
        <v>3.39144499391657</v>
      </c>
      <c r="AT154" s="41">
        <f>(T154*100)/AE154</f>
        <v>11.6298803124443</v>
      </c>
      <c r="AU154" s="41">
        <f>(U154*100)/AE154</f>
        <v>7.21441250049243</v>
      </c>
      <c r="AV154" s="41">
        <f>(V154*100)/AE154</f>
        <v>29.0053074491623</v>
      </c>
      <c r="AW154" s="41">
        <f>(W154*100)/AE154</f>
        <v>28.0654295372144</v>
      </c>
      <c r="AX154" s="41">
        <f>(X154*100)/AE154</f>
        <v>0.158852205665001</v>
      </c>
      <c r="AY154" s="41">
        <f>(Y154*100)/AE154</f>
        <v>20.2771085327583</v>
      </c>
      <c r="AZ154" s="41">
        <f>(Z154*100)/AE154</f>
        <v>0.25756446834675</v>
      </c>
      <c r="BA154" s="41">
        <f>(AE154*100)/AE154</f>
        <v>100</v>
      </c>
      <c r="BB154" s="10"/>
      <c r="BC154" s="10"/>
    </row>
    <row r="155" ht="13.65" customHeight="1">
      <c r="A155" s="7"/>
      <c r="B155" s="39">
        <v>68</v>
      </c>
      <c r="C155" t="s" s="40">
        <v>136</v>
      </c>
      <c r="D155" s="7"/>
      <c r="E155" s="41">
        <v>5699.87</v>
      </c>
      <c r="F155" s="41">
        <v>0</v>
      </c>
      <c r="G155" s="41">
        <v>1.96</v>
      </c>
      <c r="H155" s="41">
        <v>10.81</v>
      </c>
      <c r="I155" s="41">
        <v>0</v>
      </c>
      <c r="J155" s="42">
        <v>106.98</v>
      </c>
      <c r="K155" s="41">
        <v>12.53</v>
      </c>
      <c r="L155" s="41">
        <v>20.95</v>
      </c>
      <c r="M155" s="42">
        <v>131.53</v>
      </c>
      <c r="N155" s="41">
        <f>SUM(O155)-(P155)</f>
        <v>192.94</v>
      </c>
      <c r="O155" s="41">
        <v>6177.57</v>
      </c>
      <c r="P155" s="41">
        <f>SUM(E155:M155)</f>
        <v>5984.63</v>
      </c>
      <c r="Q155" s="41">
        <f>SUM(E155:L155)</f>
        <v>5853.1</v>
      </c>
      <c r="R155" s="10"/>
      <c r="S155" s="41">
        <f>E155*0.340619455141526</f>
        <v>1941.486613777530</v>
      </c>
      <c r="T155" s="41">
        <f>F155*0.340619455141526</f>
        <v>0</v>
      </c>
      <c r="U155" s="41">
        <f>G155*0.340619455141526</f>
        <v>0.667614132077391</v>
      </c>
      <c r="V155" s="41">
        <f>H155*0.340619455141526</f>
        <v>3.6820963100799</v>
      </c>
      <c r="W155" s="41">
        <f>I155*0.340619455141526</f>
        <v>0</v>
      </c>
      <c r="X155" s="42">
        <f>J155*0.340619455141526</f>
        <v>36.4394693110404</v>
      </c>
      <c r="Y155" s="41">
        <f>K155*0.340619455141526</f>
        <v>4.26796177292332</v>
      </c>
      <c r="Z155" s="41">
        <f>L155*0.340619455141526</f>
        <v>7.13597758521497</v>
      </c>
      <c r="AA155" s="42">
        <f>M155*0.340619455141526</f>
        <v>44.8016769347649</v>
      </c>
      <c r="AB155" s="41">
        <f>N155*0.340619455141526</f>
        <v>65.719117675006</v>
      </c>
      <c r="AC155" s="42">
        <f>O155*0.340619455141526</f>
        <v>2104.200527498640</v>
      </c>
      <c r="AD155" s="41">
        <f>P155*0.340619455141526</f>
        <v>2038.481409823630</v>
      </c>
      <c r="AE155" s="41">
        <f>SUM(S155:Z155)</f>
        <v>1993.679732888870</v>
      </c>
      <c r="AF155" s="10"/>
      <c r="AG155" s="41">
        <f>(S155*100)/AC155</f>
        <v>92.26718596470771</v>
      </c>
      <c r="AH155" s="41">
        <f>(T155*100)/AC155</f>
        <v>0</v>
      </c>
      <c r="AI155" s="41">
        <f>(U155*100)/AC155</f>
        <v>0.03172768580526</v>
      </c>
      <c r="AJ155" s="41">
        <f>(V155*100)/AC155</f>
        <v>0.174987899772888</v>
      </c>
      <c r="AK155" s="41">
        <f>(W155*100)/AC155</f>
        <v>0</v>
      </c>
      <c r="AL155" s="41">
        <f>(X155*100)/AC155</f>
        <v>1.73174889155444</v>
      </c>
      <c r="AM155" s="41">
        <f>(Y155*100)/AC155</f>
        <v>0.202830562826483</v>
      </c>
      <c r="AN155" s="41">
        <f>(Z155*100)/AC155</f>
        <v>0.339130111030712</v>
      </c>
      <c r="AO155" s="41">
        <f>(AA155*100)/AC155</f>
        <v>2.12915434386012</v>
      </c>
      <c r="AP155" s="41">
        <f>(AB155*100)/AC155</f>
        <v>3.12323454044227</v>
      </c>
      <c r="AQ155" s="41">
        <f>(AC155*100)/AC155</f>
        <v>100</v>
      </c>
      <c r="AR155" s="7"/>
      <c r="AS155" s="41">
        <f>(S155*100)/AE155</f>
        <v>97.3820710392781</v>
      </c>
      <c r="AT155" s="41">
        <f>(T155*100)/AE155</f>
        <v>0</v>
      </c>
      <c r="AU155" s="41">
        <f>(U155*100)/AE155</f>
        <v>0.0334865285062616</v>
      </c>
      <c r="AV155" s="41">
        <f>(V155*100)/AE155</f>
        <v>0.184688455690147</v>
      </c>
      <c r="AW155" s="41">
        <f>(W155*100)/AE155</f>
        <v>0</v>
      </c>
      <c r="AX155" s="41">
        <f>(X155*100)/AE155</f>
        <v>1.82774939775503</v>
      </c>
      <c r="AY155" s="41">
        <f>(Y155*100)/AE155</f>
        <v>0.214074592950744</v>
      </c>
      <c r="AZ155" s="41">
        <f>(Z155*100)/AE155</f>
        <v>0.35792998581948</v>
      </c>
      <c r="BA155" s="41">
        <f>(AE155*100)/AE155</f>
        <v>100</v>
      </c>
      <c r="BB155" s="10"/>
      <c r="BC155" s="10"/>
    </row>
    <row r="156" ht="13.65" customHeight="1">
      <c r="A156" s="7"/>
      <c r="B156" s="39">
        <v>69</v>
      </c>
      <c r="C156" t="s" s="40">
        <v>137</v>
      </c>
      <c r="D156" s="7"/>
      <c r="E156" s="41">
        <v>3789.37</v>
      </c>
      <c r="F156" s="41">
        <v>1232.19</v>
      </c>
      <c r="G156" s="41">
        <v>12.71</v>
      </c>
      <c r="H156" s="41">
        <v>1449.51</v>
      </c>
      <c r="I156" s="41">
        <v>569.75</v>
      </c>
      <c r="J156" s="42">
        <v>121.44</v>
      </c>
      <c r="K156" s="41">
        <v>6.93</v>
      </c>
      <c r="L156" s="41">
        <v>77.65000000000001</v>
      </c>
      <c r="M156" s="42">
        <v>108.75</v>
      </c>
      <c r="N156" s="41">
        <f>SUM(O156)-(P156)</f>
        <v>300.71</v>
      </c>
      <c r="O156" s="41">
        <v>7669.01</v>
      </c>
      <c r="P156" s="41">
        <f>SUM(E156:M156)</f>
        <v>7368.3</v>
      </c>
      <c r="Q156" s="41">
        <f>SUM(E156:L156)</f>
        <v>7259.55</v>
      </c>
      <c r="R156" s="10"/>
      <c r="S156" s="41">
        <f>E156*0.340619455141526</f>
        <v>1290.733144729640</v>
      </c>
      <c r="T156" s="41">
        <f>F156*0.340619455141526</f>
        <v>419.707886430837</v>
      </c>
      <c r="U156" s="41">
        <f>G156*0.340619455141526</f>
        <v>4.3292732748488</v>
      </c>
      <c r="V156" s="41">
        <f>H156*0.340619455141526</f>
        <v>493.731306422193</v>
      </c>
      <c r="W156" s="41">
        <f>I156*0.340619455141526</f>
        <v>194.067934566884</v>
      </c>
      <c r="X156" s="42">
        <f>J156*0.340619455141526</f>
        <v>41.3648266323869</v>
      </c>
      <c r="Y156" s="41">
        <f>K156*0.340619455141526</f>
        <v>2.36049282413077</v>
      </c>
      <c r="Z156" s="41">
        <f>L156*0.340619455141526</f>
        <v>26.4491006917395</v>
      </c>
      <c r="AA156" s="42">
        <f>M156*0.340619455141526</f>
        <v>37.0423657466409</v>
      </c>
      <c r="AB156" s="41">
        <f>N156*0.340619455141526</f>
        <v>102.427676355608</v>
      </c>
      <c r="AC156" s="42">
        <f>O156*0.340619455141526</f>
        <v>2612.214007674910</v>
      </c>
      <c r="AD156" s="41">
        <f>P156*0.340619455141526</f>
        <v>2509.786331319310</v>
      </c>
      <c r="AE156" s="41">
        <f>SUM(S156:Z156)</f>
        <v>2472.743965572660</v>
      </c>
      <c r="AF156" s="10"/>
      <c r="AG156" s="41">
        <f>(S156*100)/AC156</f>
        <v>49.411462496463</v>
      </c>
      <c r="AH156" s="41">
        <f>(T156*100)/AC156</f>
        <v>16.0671325242763</v>
      </c>
      <c r="AI156" s="41">
        <f>(U156*100)/AC156</f>
        <v>0.165731952364126</v>
      </c>
      <c r="AJ156" s="41">
        <f>(V156*100)/AC156</f>
        <v>18.9008750803559</v>
      </c>
      <c r="AK156" s="41">
        <f>(W156*100)/AC156</f>
        <v>7.42925097242016</v>
      </c>
      <c r="AL156" s="41">
        <f>(X156*100)/AC156</f>
        <v>1.58351599489374</v>
      </c>
      <c r="AM156" s="41">
        <f>(Y156*100)/AC156</f>
        <v>0.0903636844912185</v>
      </c>
      <c r="AN156" s="41">
        <f>(Z156*100)/AC156</f>
        <v>1.01251660905384</v>
      </c>
      <c r="AO156" s="41">
        <f>(AA156*100)/AC156</f>
        <v>1.41804483238384</v>
      </c>
      <c r="AP156" s="41">
        <f>(AB156*100)/AC156</f>
        <v>3.92110585329788</v>
      </c>
      <c r="AQ156" s="41">
        <f>(AC156*100)/AC156</f>
        <v>100</v>
      </c>
      <c r="AR156" s="7"/>
      <c r="AS156" s="41">
        <f>(S156*100)/AE156</f>
        <v>52.1984145022762</v>
      </c>
      <c r="AT156" s="41">
        <f>(T156*100)/AE156</f>
        <v>16.9733661177346</v>
      </c>
      <c r="AU156" s="41">
        <f>(U156*100)/AE156</f>
        <v>0.175079722572336</v>
      </c>
      <c r="AV156" s="41">
        <f>(V156*100)/AE156</f>
        <v>19.966940099593</v>
      </c>
      <c r="AW156" s="41">
        <f>(W156*100)/AE156</f>
        <v>7.84828260704864</v>
      </c>
      <c r="AX156" s="41">
        <f>(X156*100)/AE156</f>
        <v>1.67283096059673</v>
      </c>
      <c r="AY156" s="41">
        <f>(Y156*100)/AE156</f>
        <v>0.0954604624253569</v>
      </c>
      <c r="AZ156" s="41">
        <f>(Z156*100)/AE156</f>
        <v>1.0696255277531</v>
      </c>
      <c r="BA156" s="41">
        <f>(AE156*100)/AE156</f>
        <v>100</v>
      </c>
      <c r="BB156" s="10"/>
      <c r="BC156" s="10"/>
    </row>
    <row r="157" ht="13.65" customHeight="1">
      <c r="A157" s="7"/>
      <c r="B157" s="39">
        <v>70</v>
      </c>
      <c r="C157" t="s" s="40">
        <v>138</v>
      </c>
      <c r="D157" s="7"/>
      <c r="E157" s="41">
        <v>4691.91</v>
      </c>
      <c r="F157" s="41">
        <v>3173.48</v>
      </c>
      <c r="G157" s="41">
        <v>224.88</v>
      </c>
      <c r="H157" s="41">
        <v>6228.53</v>
      </c>
      <c r="I157" s="41">
        <v>2669.2</v>
      </c>
      <c r="J157" s="42">
        <v>182.12</v>
      </c>
      <c r="K157" s="41">
        <v>1013.38</v>
      </c>
      <c r="L157" s="41">
        <v>186.36</v>
      </c>
      <c r="M157" s="42">
        <v>125.05</v>
      </c>
      <c r="N157" s="41">
        <f>SUM(O157)-(P157)</f>
        <v>501.55</v>
      </c>
      <c r="O157" s="41">
        <v>18996.46</v>
      </c>
      <c r="P157" s="41">
        <f>SUM(E157:M157)</f>
        <v>18494.91</v>
      </c>
      <c r="Q157" s="41">
        <f>SUM(E157:L157)</f>
        <v>18369.86</v>
      </c>
      <c r="R157" s="10"/>
      <c r="S157" s="41">
        <f>E157*0.340619455141526</f>
        <v>1598.155827773080</v>
      </c>
      <c r="T157" s="41">
        <f>F157*0.340619455141526</f>
        <v>1080.949028502530</v>
      </c>
      <c r="U157" s="41">
        <f>G157*0.340619455141526</f>
        <v>76.59850307222641</v>
      </c>
      <c r="V157" s="41">
        <f>H157*0.340619455141526</f>
        <v>2121.558494932650</v>
      </c>
      <c r="W157" s="41">
        <f>I157*0.340619455141526</f>
        <v>909.181449663761</v>
      </c>
      <c r="X157" s="42">
        <f>J157*0.340619455141526</f>
        <v>62.0336151703747</v>
      </c>
      <c r="Y157" s="41">
        <f>K157*0.340619455141526</f>
        <v>345.176943451320</v>
      </c>
      <c r="Z157" s="41">
        <f>L157*0.340619455141526</f>
        <v>63.4778416601748</v>
      </c>
      <c r="AA157" s="42">
        <f>M157*0.340619455141526</f>
        <v>42.5944628654478</v>
      </c>
      <c r="AB157" s="41">
        <f>N157*0.340619455141526</f>
        <v>170.837687726232</v>
      </c>
      <c r="AC157" s="42">
        <f>O157*0.340619455141526</f>
        <v>6470.563854817790</v>
      </c>
      <c r="AD157" s="41">
        <f>P157*0.340619455141526</f>
        <v>6299.726167091560</v>
      </c>
      <c r="AE157" s="41">
        <f>SUM(S157:Z157)</f>
        <v>6257.131704226120</v>
      </c>
      <c r="AF157" s="10"/>
      <c r="AG157" s="41">
        <f>(S157*100)/AC157</f>
        <v>24.6988649464164</v>
      </c>
      <c r="AH157" s="41">
        <f>(T157*100)/AC157</f>
        <v>16.7056388400786</v>
      </c>
      <c r="AI157" s="41">
        <f>(U157*100)/AC157</f>
        <v>1.18379950790832</v>
      </c>
      <c r="AJ157" s="41">
        <f>(V157*100)/AC157</f>
        <v>32.7878457354686</v>
      </c>
      <c r="AK157" s="41">
        <f>(W157*100)/AC157</f>
        <v>14.0510389830526</v>
      </c>
      <c r="AL157" s="41">
        <f>(X157*100)/AC157</f>
        <v>0.958704937656806</v>
      </c>
      <c r="AM157" s="41">
        <f>(Y157*100)/AC157</f>
        <v>5.33457286252282</v>
      </c>
      <c r="AN157" s="41">
        <f>(Z157*100)/AC157</f>
        <v>0.981024885689229</v>
      </c>
      <c r="AO157" s="41">
        <f>(AA157*100)/AC157</f>
        <v>0.658280542795868</v>
      </c>
      <c r="AP157" s="41">
        <f>(AB157*100)/AC157</f>
        <v>2.64022875841077</v>
      </c>
      <c r="AQ157" s="41">
        <f>(AC157*100)/AC157</f>
        <v>100</v>
      </c>
      <c r="AR157" s="7"/>
      <c r="AS157" s="41">
        <f>(S157*100)/AE157</f>
        <v>25.5413487092444</v>
      </c>
      <c r="AT157" s="41">
        <f>(T157*100)/AE157</f>
        <v>17.275471887102</v>
      </c>
      <c r="AU157" s="41">
        <f>(U157*100)/AE157</f>
        <v>1.22417917175199</v>
      </c>
      <c r="AV157" s="41">
        <f>(V157*100)/AE157</f>
        <v>33.9062464275721</v>
      </c>
      <c r="AW157" s="41">
        <f>(W157*100)/AE157</f>
        <v>14.5303230400231</v>
      </c>
      <c r="AX157" s="41">
        <f>(X157*100)/AE157</f>
        <v>0.991406575771398</v>
      </c>
      <c r="AY157" s="41">
        <f>(Y157*100)/AE157</f>
        <v>5.51653632635197</v>
      </c>
      <c r="AZ157" s="41">
        <f>(Z157*100)/AE157</f>
        <v>1.01448786218294</v>
      </c>
      <c r="BA157" s="41">
        <f>(AE157*100)/AE157</f>
        <v>100</v>
      </c>
      <c r="BB157" s="10"/>
      <c r="BC157" s="10"/>
    </row>
    <row r="158" ht="13.65" customHeight="1">
      <c r="A158" s="7"/>
      <c r="B158" s="39">
        <v>73</v>
      </c>
      <c r="C158" t="s" s="40">
        <v>139</v>
      </c>
      <c r="D158" s="7"/>
      <c r="E158" s="41">
        <v>0</v>
      </c>
      <c r="F158" s="41">
        <v>0</v>
      </c>
      <c r="G158" s="41">
        <v>1271.13</v>
      </c>
      <c r="H158" s="41">
        <v>7897.77</v>
      </c>
      <c r="I158" s="41">
        <v>4379.68</v>
      </c>
      <c r="J158" s="42">
        <v>28.88</v>
      </c>
      <c r="K158" s="41">
        <v>4439.94</v>
      </c>
      <c r="L158" s="41">
        <v>458.72</v>
      </c>
      <c r="M158" s="42">
        <v>41.61</v>
      </c>
      <c r="N158" s="41">
        <f>SUM(O158)-(P158)</f>
        <v>439.62</v>
      </c>
      <c r="O158" s="41">
        <v>18957.35</v>
      </c>
      <c r="P158" s="41">
        <f>SUM(E158:M158)</f>
        <v>18517.73</v>
      </c>
      <c r="Q158" s="41">
        <f>SUM(E158:L158)</f>
        <v>18476.12</v>
      </c>
      <c r="R158" s="10"/>
      <c r="S158" s="41">
        <f>E158*0.340619455141526</f>
        <v>0</v>
      </c>
      <c r="T158" s="41">
        <f>F158*0.340619455141526</f>
        <v>0</v>
      </c>
      <c r="U158" s="41">
        <f>G158*0.340619455141526</f>
        <v>432.971608014048</v>
      </c>
      <c r="V158" s="41">
        <f>H158*0.340619455141526</f>
        <v>2690.134114233090</v>
      </c>
      <c r="W158" s="41">
        <f>I158*0.340619455141526</f>
        <v>1491.804215294240</v>
      </c>
      <c r="X158" s="42">
        <f>J158*0.340619455141526</f>
        <v>9.83708986448727</v>
      </c>
      <c r="Y158" s="41">
        <f>K158*0.340619455141526</f>
        <v>1512.329943661070</v>
      </c>
      <c r="Z158" s="41">
        <f>L158*0.340619455141526</f>
        <v>156.248956462521</v>
      </c>
      <c r="AA158" s="42">
        <f>M158*0.340619455141526</f>
        <v>14.1731755284389</v>
      </c>
      <c r="AB158" s="41">
        <f>N158*0.340619455141526</f>
        <v>149.743124869318</v>
      </c>
      <c r="AC158" s="42">
        <f>O158*0.340619455141526</f>
        <v>6457.242227927210</v>
      </c>
      <c r="AD158" s="41">
        <f>P158*0.340619455141526</f>
        <v>6307.499103057890</v>
      </c>
      <c r="AE158" s="41">
        <f>SUM(S158:Z158)</f>
        <v>6293.325927529460</v>
      </c>
      <c r="AF158" s="10"/>
      <c r="AG158" s="41">
        <f>(S158*100)/AC158</f>
        <v>0</v>
      </c>
      <c r="AH158" s="41">
        <f>(T158*100)/AC158</f>
        <v>0</v>
      </c>
      <c r="AI158" s="41">
        <f>(U158*100)/AC158</f>
        <v>6.70520932514302</v>
      </c>
      <c r="AJ158" s="41">
        <f>(V158*100)/AC158</f>
        <v>41.6607278970953</v>
      </c>
      <c r="AK158" s="41">
        <f>(W158*100)/AC158</f>
        <v>23.1028070906535</v>
      </c>
      <c r="AL158" s="41">
        <f>(X158*100)/AC158</f>
        <v>0.152341967627332</v>
      </c>
      <c r="AM158" s="41">
        <f>(Y158*100)/AC158</f>
        <v>23.4206785231059</v>
      </c>
      <c r="AN158" s="41">
        <f>(Z158*100)/AC158</f>
        <v>2.41974748580366</v>
      </c>
      <c r="AO158" s="41">
        <f>(AA158*100)/AC158</f>
        <v>0.219492703357801</v>
      </c>
      <c r="AP158" s="41">
        <f>(AB158*100)/AC158</f>
        <v>2.31899500721357</v>
      </c>
      <c r="AQ158" s="41">
        <f>(AC158*100)/AC158</f>
        <v>100</v>
      </c>
      <c r="AR158" s="7"/>
      <c r="AS158" s="41">
        <f>(S158*100)/AE158</f>
        <v>0</v>
      </c>
      <c r="AT158" s="41">
        <f>(T158*100)/AE158</f>
        <v>0</v>
      </c>
      <c r="AU158" s="41">
        <f>(U158*100)/AE158</f>
        <v>6.87985356232801</v>
      </c>
      <c r="AV158" s="41">
        <f>(V158*100)/AE158</f>
        <v>42.7458254222206</v>
      </c>
      <c r="AW158" s="41">
        <f>(W158*100)/AE158</f>
        <v>23.7045440276422</v>
      </c>
      <c r="AX158" s="41">
        <f>(X158*100)/AE158</f>
        <v>0.156309874584057</v>
      </c>
      <c r="AY158" s="41">
        <f>(Y158*100)/AE158</f>
        <v>24.0306947562584</v>
      </c>
      <c r="AZ158" s="41">
        <f>(Z158*100)/AE158</f>
        <v>2.48277235696672</v>
      </c>
      <c r="BA158" s="41">
        <f>(AE158*100)/AE158</f>
        <v>100</v>
      </c>
      <c r="BB158" s="10"/>
      <c r="BC158" s="10"/>
    </row>
    <row r="159" ht="13.65" customHeight="1">
      <c r="A159" s="7"/>
      <c r="B159" s="39">
        <v>112</v>
      </c>
      <c r="C159" t="s" s="40">
        <v>140</v>
      </c>
      <c r="D159" s="7"/>
      <c r="E159" s="41">
        <v>0</v>
      </c>
      <c r="F159" s="41">
        <v>0.71</v>
      </c>
      <c r="G159" s="41">
        <v>3068.68</v>
      </c>
      <c r="H159" s="41">
        <v>4315.56</v>
      </c>
      <c r="I159" s="41">
        <v>6684.01</v>
      </c>
      <c r="J159" s="42">
        <v>84.22</v>
      </c>
      <c r="K159" s="41">
        <v>2822.16</v>
      </c>
      <c r="L159" s="41">
        <v>7623</v>
      </c>
      <c r="M159" s="42">
        <v>70.19</v>
      </c>
      <c r="N159" s="41">
        <f>SUM(O159)-(P159)</f>
        <v>571.0700000000001</v>
      </c>
      <c r="O159" s="41">
        <v>25239.6</v>
      </c>
      <c r="P159" s="41">
        <f>SUM(E159:M159)</f>
        <v>24668.53</v>
      </c>
      <c r="Q159" s="41">
        <f>SUM(E159:L159)</f>
        <v>24598.34</v>
      </c>
      <c r="R159" s="10"/>
      <c r="S159" s="41">
        <f>E159*0.340619455141526</f>
        <v>0</v>
      </c>
      <c r="T159" s="41">
        <f>F159*0.340619455141526</f>
        <v>0.241839813150483</v>
      </c>
      <c r="U159" s="41">
        <f>G159*0.340619455141526</f>
        <v>1045.2521096037</v>
      </c>
      <c r="V159" s="41">
        <f>H159*0.340619455141526</f>
        <v>1469.963695830560</v>
      </c>
      <c r="W159" s="41">
        <f>I159*0.340619455141526</f>
        <v>2276.703844360510</v>
      </c>
      <c r="X159" s="42">
        <f>J159*0.340619455141526</f>
        <v>28.6869705120193</v>
      </c>
      <c r="Y159" s="41">
        <f>K159*0.340619455141526</f>
        <v>961.282601522209</v>
      </c>
      <c r="Z159" s="41">
        <f>L159*0.340619455141526</f>
        <v>2596.542106543850</v>
      </c>
      <c r="AA159" s="42">
        <f>M159*0.340619455141526</f>
        <v>23.9080795563837</v>
      </c>
      <c r="AB159" s="41">
        <f>N159*0.340619455141526</f>
        <v>194.517552247671</v>
      </c>
      <c r="AC159" s="42">
        <f>O159*0.340619455141526</f>
        <v>8597.098799990061</v>
      </c>
      <c r="AD159" s="41">
        <f>P159*0.340619455141526</f>
        <v>8402.581247742390</v>
      </c>
      <c r="AE159" s="41">
        <f>SUM(S159:Z159)</f>
        <v>8378.673168186</v>
      </c>
      <c r="AF159" s="10"/>
      <c r="AG159" s="41">
        <f>(S159*100)/AC159</f>
        <v>0</v>
      </c>
      <c r="AH159" s="41">
        <f>(T159*100)/AC159</f>
        <v>0.00281303982630469</v>
      </c>
      <c r="AI159" s="41">
        <f>(U159*100)/AC159</f>
        <v>12.1581958509644</v>
      </c>
      <c r="AJ159" s="41">
        <f>(V159*100)/AC159</f>
        <v>17.0983692293063</v>
      </c>
      <c r="AK159" s="41">
        <f>(W159*100)/AC159</f>
        <v>26.4822342667871</v>
      </c>
      <c r="AL159" s="41">
        <f>(X159*100)/AC159</f>
        <v>0.333681991790678</v>
      </c>
      <c r="AM159" s="41">
        <f>(Y159*100)/AC159</f>
        <v>11.181476727048</v>
      </c>
      <c r="AN159" s="41">
        <f>(Z159*100)/AC159</f>
        <v>30.2025388674939</v>
      </c>
      <c r="AO159" s="41">
        <f>(AA159*100)/AC159</f>
        <v>0.278094740011727</v>
      </c>
      <c r="AP159" s="41">
        <f>(AB159*100)/AC159</f>
        <v>2.26259528677158</v>
      </c>
      <c r="AQ159" s="41">
        <f>(AC159*100)/AC159</f>
        <v>100</v>
      </c>
      <c r="AR159" s="7"/>
      <c r="AS159" s="41">
        <f>(S159*100)/AE159</f>
        <v>0</v>
      </c>
      <c r="AT159" s="41">
        <f>(T159*100)/AE159</f>
        <v>0.00288637363334273</v>
      </c>
      <c r="AU159" s="41">
        <f>(U159*100)/AE159</f>
        <v>12.4751507622059</v>
      </c>
      <c r="AV159" s="41">
        <f>(V159*100)/AE159</f>
        <v>17.5441107001529</v>
      </c>
      <c r="AW159" s="41">
        <f>(W159*100)/AE159</f>
        <v>27.1726059563369</v>
      </c>
      <c r="AX159" s="41">
        <f>(X159*100)/AE159</f>
        <v>0.34238082732412</v>
      </c>
      <c r="AY159" s="41">
        <f>(Y159*100)/AE159</f>
        <v>11.4729693141895</v>
      </c>
      <c r="AZ159" s="41">
        <f>(Z159*100)/AE159</f>
        <v>30.9898960661573</v>
      </c>
      <c r="BA159" s="41">
        <f>(AE159*100)/AE159</f>
        <v>100</v>
      </c>
      <c r="BB159" s="10"/>
      <c r="BC159" s="10"/>
    </row>
    <row r="160" ht="13.65" customHeight="1">
      <c r="A160" s="7"/>
      <c r="B160" s="39">
        <v>115</v>
      </c>
      <c r="C160" t="s" s="40">
        <v>141</v>
      </c>
      <c r="D160" s="7"/>
      <c r="E160" s="41">
        <v>249.65</v>
      </c>
      <c r="F160" s="41">
        <v>722.73</v>
      </c>
      <c r="G160" s="41">
        <v>577.65</v>
      </c>
      <c r="H160" s="41">
        <v>1278.71</v>
      </c>
      <c r="I160" s="41">
        <v>7840.19</v>
      </c>
      <c r="J160" s="42">
        <v>24.55</v>
      </c>
      <c r="K160" s="41">
        <v>1229.19</v>
      </c>
      <c r="L160" s="41">
        <v>32.18</v>
      </c>
      <c r="M160" s="42">
        <v>30.32</v>
      </c>
      <c r="N160" s="41">
        <f>SUM(O160)-(P160)</f>
        <v>346.45</v>
      </c>
      <c r="O160" s="41">
        <v>12331.62</v>
      </c>
      <c r="P160" s="41">
        <f>SUM(E160:M160)</f>
        <v>11985.17</v>
      </c>
      <c r="Q160" s="41">
        <f>SUM(E160:L160)</f>
        <v>11954.85</v>
      </c>
      <c r="R160" s="10"/>
      <c r="S160" s="41">
        <f>E160*0.340619455141526</f>
        <v>85.03564697608201</v>
      </c>
      <c r="T160" s="41">
        <f>F160*0.340619455141526</f>
        <v>246.175898814435</v>
      </c>
      <c r="U160" s="41">
        <f>G160*0.340619455141526</f>
        <v>196.758828262502</v>
      </c>
      <c r="V160" s="41">
        <f>H160*0.340619455141526</f>
        <v>435.553503484021</v>
      </c>
      <c r="W160" s="41">
        <f>I160*0.340619455141526</f>
        <v>2670.521246006040</v>
      </c>
      <c r="X160" s="42">
        <f>J160*0.340619455141526</f>
        <v>8.36220762372446</v>
      </c>
      <c r="Y160" s="41">
        <f>K160*0.340619455141526</f>
        <v>418.686028065412</v>
      </c>
      <c r="Z160" s="41">
        <f>L160*0.340619455141526</f>
        <v>10.9611340664543</v>
      </c>
      <c r="AA160" s="42">
        <f>M160*0.340619455141526</f>
        <v>10.3275818798911</v>
      </c>
      <c r="AB160" s="41">
        <f>N160*0.340619455141526</f>
        <v>118.007610233782</v>
      </c>
      <c r="AC160" s="42">
        <f>O160*0.340619455141526</f>
        <v>4200.389685412340</v>
      </c>
      <c r="AD160" s="41">
        <f>P160*0.340619455141526</f>
        <v>4082.382075178560</v>
      </c>
      <c r="AE160" s="41">
        <f>SUM(S160:Z160)</f>
        <v>4072.054493298670</v>
      </c>
      <c r="AF160" s="10"/>
      <c r="AG160" s="41">
        <f>(S160*100)/AC160</f>
        <v>2.02447042643222</v>
      </c>
      <c r="AH160" s="41">
        <f>(T160*100)/AC160</f>
        <v>5.86078714718748</v>
      </c>
      <c r="AI160" s="41">
        <f>(U160*100)/AC160</f>
        <v>4.6842993864553</v>
      </c>
      <c r="AJ160" s="41">
        <f>(V160*100)/AC160</f>
        <v>10.3693594191193</v>
      </c>
      <c r="AK160" s="41">
        <f>(W160*100)/AC160</f>
        <v>63.5779402868399</v>
      </c>
      <c r="AL160" s="41">
        <f>(X160*100)/AC160</f>
        <v>0.199081710270021</v>
      </c>
      <c r="AM160" s="41">
        <f>(Y160*100)/AC160</f>
        <v>9.967790120032889</v>
      </c>
      <c r="AN160" s="41">
        <f>(Z160*100)/AC160</f>
        <v>0.260955170529095</v>
      </c>
      <c r="AO160" s="41">
        <f>(AA160*100)/AC160</f>
        <v>0.245871994109453</v>
      </c>
      <c r="AP160" s="41">
        <f>(AB160*100)/AC160</f>
        <v>2.8094443390244</v>
      </c>
      <c r="AQ160" s="41">
        <f>(AC160*100)/AC160</f>
        <v>100</v>
      </c>
      <c r="AR160" s="7"/>
      <c r="AS160" s="41">
        <f>(S160*100)/AE160</f>
        <v>2.08827379682723</v>
      </c>
      <c r="AT160" s="41">
        <f>(T160*100)/AE160</f>
        <v>6.0454961793749</v>
      </c>
      <c r="AU160" s="41">
        <f>(U160*100)/AE160</f>
        <v>4.83193013714098</v>
      </c>
      <c r="AV160" s="41">
        <f>(V160*100)/AE160</f>
        <v>10.6961609723251</v>
      </c>
      <c r="AW160" s="41">
        <f>(W160*100)/AE160</f>
        <v>65.58166769135541</v>
      </c>
      <c r="AX160" s="41">
        <f>(X160*100)/AE160</f>
        <v>0.205355985227753</v>
      </c>
      <c r="AY160" s="41">
        <f>(Y160*100)/AE160</f>
        <v>10.281935783385</v>
      </c>
      <c r="AZ160" s="41">
        <f>(Z160*100)/AE160</f>
        <v>0.26917945436371</v>
      </c>
      <c r="BA160" s="41">
        <f>(AE160*100)/AE160</f>
        <v>100</v>
      </c>
      <c r="BB160" s="10"/>
      <c r="BC160" s="10"/>
    </row>
    <row r="161" ht="13.65" customHeight="1">
      <c r="A161" s="7"/>
      <c r="B161" s="39">
        <v>165</v>
      </c>
      <c r="C161" t="s" s="40">
        <v>142</v>
      </c>
      <c r="D161" s="7"/>
      <c r="E161" s="41">
        <v>0</v>
      </c>
      <c r="F161" s="41">
        <v>0</v>
      </c>
      <c r="G161" s="41">
        <v>0</v>
      </c>
      <c r="H161" s="41">
        <v>0</v>
      </c>
      <c r="I161" s="41">
        <v>0</v>
      </c>
      <c r="J161" s="42">
        <v>0.84</v>
      </c>
      <c r="K161" s="41">
        <v>0.14</v>
      </c>
      <c r="L161" s="41">
        <v>105.04</v>
      </c>
      <c r="M161" s="42">
        <v>178.15</v>
      </c>
      <c r="N161" s="41">
        <f>SUM(O161)-(P161)</f>
        <v>80.08</v>
      </c>
      <c r="O161" s="41">
        <v>364.25</v>
      </c>
      <c r="P161" s="41">
        <f>SUM(E161:M161)</f>
        <v>284.17</v>
      </c>
      <c r="Q161" s="41">
        <f>SUM(E161:L161)</f>
        <v>106.02</v>
      </c>
      <c r="R161" s="10"/>
      <c r="S161" s="41">
        <f>E161*0.340619455141526</f>
        <v>0</v>
      </c>
      <c r="T161" s="41">
        <f>F161*0.340619455141526</f>
        <v>0</v>
      </c>
      <c r="U161" s="41">
        <f>G161*0.340619455141526</f>
        <v>0</v>
      </c>
      <c r="V161" s="41">
        <f>H161*0.340619455141526</f>
        <v>0</v>
      </c>
      <c r="W161" s="41">
        <f>I161*0.340619455141526</f>
        <v>0</v>
      </c>
      <c r="X161" s="42">
        <f>J161*0.340619455141526</f>
        <v>0.286120342318882</v>
      </c>
      <c r="Y161" s="41">
        <f>K161*0.340619455141526</f>
        <v>0.0476867237198136</v>
      </c>
      <c r="Z161" s="41">
        <f>L161*0.340619455141526</f>
        <v>35.7786675680659</v>
      </c>
      <c r="AA161" s="42">
        <f>M161*0.340619455141526</f>
        <v>60.6813559334629</v>
      </c>
      <c r="AB161" s="41">
        <f>N161*0.340619455141526</f>
        <v>27.2768059677334</v>
      </c>
      <c r="AC161" s="42">
        <f>O161*0.340619455141526</f>
        <v>124.070636535301</v>
      </c>
      <c r="AD161" s="41">
        <f>P161*0.340619455141526</f>
        <v>96.7938305675674</v>
      </c>
      <c r="AE161" s="41">
        <f>SUM(S161:Z161)</f>
        <v>36.1124746341046</v>
      </c>
      <c r="AF161" s="10"/>
      <c r="AG161" s="41">
        <f>(S161*100)/AC161</f>
        <v>0</v>
      </c>
      <c r="AH161" s="41">
        <f>(T161*100)/AC161</f>
        <v>0</v>
      </c>
      <c r="AI161" s="41">
        <f>(U161*100)/AC161</f>
        <v>0</v>
      </c>
      <c r="AJ161" s="41">
        <f>(V161*100)/AC161</f>
        <v>0</v>
      </c>
      <c r="AK161" s="41">
        <f>(W161*100)/AC161</f>
        <v>0</v>
      </c>
      <c r="AL161" s="41">
        <f>(X161*100)/AC161</f>
        <v>0.230610844200412</v>
      </c>
      <c r="AM161" s="41">
        <f>(Y161*100)/AC161</f>
        <v>0.0384351407000686</v>
      </c>
      <c r="AN161" s="41">
        <f>(Z161*100)/AC161</f>
        <v>28.8373369938229</v>
      </c>
      <c r="AO161" s="41">
        <f>(AA161*100)/AC161</f>
        <v>48.9087165408373</v>
      </c>
      <c r="AP161" s="41">
        <f>(AB161*100)/AC161</f>
        <v>21.9849004804392</v>
      </c>
      <c r="AQ161" s="41">
        <f>(AC161*100)/AC161</f>
        <v>100</v>
      </c>
      <c r="AR161" s="7"/>
      <c r="AS161" s="41">
        <f>(S161*100)/AE161</f>
        <v>0</v>
      </c>
      <c r="AT161" s="41">
        <f>(T161*100)/AE161</f>
        <v>0</v>
      </c>
      <c r="AU161" s="41">
        <f>(U161*100)/AE161</f>
        <v>0</v>
      </c>
      <c r="AV161" s="41">
        <f>(V161*100)/AE161</f>
        <v>0</v>
      </c>
      <c r="AW161" s="41">
        <f>(W161*100)/AE161</f>
        <v>0</v>
      </c>
      <c r="AX161" s="41">
        <f>(X161*100)/AE161</f>
        <v>0.792303338992643</v>
      </c>
      <c r="AY161" s="41">
        <f>(Y161*100)/AE161</f>
        <v>0.132050556498774</v>
      </c>
      <c r="AZ161" s="41">
        <f>(Z161*100)/AE161</f>
        <v>99.07564610450861</v>
      </c>
      <c r="BA161" s="41">
        <f>(AE161*100)/AE161</f>
        <v>100</v>
      </c>
      <c r="BB161" s="10"/>
      <c r="BC161" s="10"/>
    </row>
    <row r="162" ht="13.65" customHeight="1">
      <c r="A162" s="7"/>
      <c r="B162" s="39">
        <v>166</v>
      </c>
      <c r="C162" t="s" s="40">
        <v>143</v>
      </c>
      <c r="D162" s="7"/>
      <c r="E162" s="41">
        <v>145.34</v>
      </c>
      <c r="F162" s="41">
        <v>7.43</v>
      </c>
      <c r="G162" s="41">
        <v>1136.3</v>
      </c>
      <c r="H162" s="41">
        <v>1707.39</v>
      </c>
      <c r="I162" s="41">
        <v>8453.290000000001</v>
      </c>
      <c r="J162" s="42">
        <v>58.68</v>
      </c>
      <c r="K162" s="41">
        <v>2637.92</v>
      </c>
      <c r="L162" s="41">
        <v>108.05</v>
      </c>
      <c r="M162" s="42">
        <v>55.24</v>
      </c>
      <c r="N162" s="41">
        <f>SUM(O162)-(P162)</f>
        <v>274.99</v>
      </c>
      <c r="O162" s="41">
        <v>14584.63</v>
      </c>
      <c r="P162" s="41">
        <f>SUM(E162:M162)</f>
        <v>14309.64</v>
      </c>
      <c r="Q162" s="41">
        <f>SUM(E162:L162)</f>
        <v>14254.4</v>
      </c>
      <c r="R162" s="10"/>
      <c r="S162" s="41">
        <f>E162*0.340619455141526</f>
        <v>49.5056316102694</v>
      </c>
      <c r="T162" s="41">
        <f>F162*0.340619455141526</f>
        <v>2.53080255170154</v>
      </c>
      <c r="U162" s="41">
        <f>G162*0.340619455141526</f>
        <v>387.045886877316</v>
      </c>
      <c r="V162" s="41">
        <f>H162*0.340619455141526</f>
        <v>581.570251514090</v>
      </c>
      <c r="W162" s="41">
        <f>I162*0.340619455141526</f>
        <v>2879.355033953310</v>
      </c>
      <c r="X162" s="42">
        <f>J162*0.340619455141526</f>
        <v>19.9875496277047</v>
      </c>
      <c r="Y162" s="41">
        <f>K162*0.340619455141526</f>
        <v>898.526873106934</v>
      </c>
      <c r="Z162" s="41">
        <f>L162*0.340619455141526</f>
        <v>36.8039321280419</v>
      </c>
      <c r="AA162" s="42">
        <f>M162*0.340619455141526</f>
        <v>18.8158187020179</v>
      </c>
      <c r="AB162" s="41">
        <f>N162*0.340619455141526</f>
        <v>93.66694396936821</v>
      </c>
      <c r="AC162" s="42">
        <f>O162*0.340619455141526</f>
        <v>4967.808724040750</v>
      </c>
      <c r="AD162" s="41">
        <f>P162*0.340619455141526</f>
        <v>4874.141780071390</v>
      </c>
      <c r="AE162" s="41">
        <f>SUM(S162:Z162)</f>
        <v>4855.325961369370</v>
      </c>
      <c r="AF162" s="10"/>
      <c r="AG162" s="41">
        <f>(S162*100)/AC162</f>
        <v>0.996528537234062</v>
      </c>
      <c r="AH162" s="41">
        <f>(T162*100)/AC162</f>
        <v>0.0509440417754856</v>
      </c>
      <c r="AI162" s="41">
        <f>(U162*100)/AC162</f>
        <v>7.79107869037474</v>
      </c>
      <c r="AJ162" s="41">
        <f>(V162*100)/AC162</f>
        <v>11.7067762432095</v>
      </c>
      <c r="AK162" s="41">
        <f>(W162*100)/AC162</f>
        <v>57.9602636474152</v>
      </c>
      <c r="AL162" s="41">
        <f>(X162*100)/AC162</f>
        <v>0.402341368961708</v>
      </c>
      <c r="AM162" s="41">
        <f>(Y162*100)/AC162</f>
        <v>18.086986094265</v>
      </c>
      <c r="AN162" s="41">
        <f>(Z162*100)/AC162</f>
        <v>0.740848413706759</v>
      </c>
      <c r="AO162" s="41">
        <f>(AA162*100)/AC162</f>
        <v>0.378754894707648</v>
      </c>
      <c r="AP162" s="41">
        <f>(AB162*100)/AC162</f>
        <v>1.88547806835004</v>
      </c>
      <c r="AQ162" s="41">
        <f>(AC162*100)/AC162</f>
        <v>100</v>
      </c>
      <c r="AR162" s="7"/>
      <c r="AS162" s="41">
        <f>(S162*100)/AE162</f>
        <v>1.01961499607139</v>
      </c>
      <c r="AT162" s="41">
        <f>(T162*100)/AE162</f>
        <v>0.052124256369963</v>
      </c>
      <c r="AU162" s="41">
        <f>(U162*100)/AE162</f>
        <v>7.97157368952744</v>
      </c>
      <c r="AV162" s="41">
        <f>(V162*100)/AE162</f>
        <v>11.9779857447525</v>
      </c>
      <c r="AW162" s="41">
        <f>(W162*100)/AE162</f>
        <v>59.3030222247166</v>
      </c>
      <c r="AX162" s="41">
        <f>(X162*100)/AE162</f>
        <v>0.411662363901671</v>
      </c>
      <c r="AY162" s="41">
        <f>(Y162*100)/AE162</f>
        <v>18.506005163318</v>
      </c>
      <c r="AZ162" s="41">
        <f>(Z162*100)/AE162</f>
        <v>0.7580115613424629</v>
      </c>
      <c r="BA162" s="41">
        <f>(AE162*100)/AE162</f>
        <v>100</v>
      </c>
      <c r="BB162" s="10"/>
      <c r="BC162" s="10"/>
    </row>
    <row r="163" ht="13.65" customHeight="1">
      <c r="A163" s="7"/>
      <c r="B163" s="39">
        <v>191</v>
      </c>
      <c r="C163" t="s" s="40">
        <v>144</v>
      </c>
      <c r="D163" s="7"/>
      <c r="E163" s="41">
        <v>135.78</v>
      </c>
      <c r="F163" s="41">
        <v>0</v>
      </c>
      <c r="G163" s="41">
        <v>1695.17</v>
      </c>
      <c r="H163" s="41">
        <v>7204.87</v>
      </c>
      <c r="I163" s="41">
        <v>7551.78</v>
      </c>
      <c r="J163" s="42">
        <v>577.88</v>
      </c>
      <c r="K163" s="41">
        <v>4942.94</v>
      </c>
      <c r="L163" s="41">
        <v>45.58</v>
      </c>
      <c r="M163" s="42">
        <v>74.76000000000001</v>
      </c>
      <c r="N163" s="41">
        <f>SUM(O163)-(P163)</f>
        <v>728.67</v>
      </c>
      <c r="O163" s="41">
        <v>22957.43</v>
      </c>
      <c r="P163" s="41">
        <f>SUM(E163:M163)</f>
        <v>22228.76</v>
      </c>
      <c r="Q163" s="41">
        <f>SUM(E163:L163)</f>
        <v>22154</v>
      </c>
      <c r="R163" s="10"/>
      <c r="S163" s="41">
        <f>E163*0.340619455141526</f>
        <v>46.2493096191164</v>
      </c>
      <c r="T163" s="41">
        <f>F163*0.340619455141526</f>
        <v>0</v>
      </c>
      <c r="U163" s="41">
        <f>G163*0.340619455141526</f>
        <v>577.407881772261</v>
      </c>
      <c r="V163" s="41">
        <f>H163*0.340619455141526</f>
        <v>2454.118893765530</v>
      </c>
      <c r="W163" s="41">
        <f>I163*0.340619455141526</f>
        <v>2572.283188948670</v>
      </c>
      <c r="X163" s="42">
        <f>J163*0.340619455141526</f>
        <v>196.837170737185</v>
      </c>
      <c r="Y163" s="41">
        <f>K163*0.340619455141526</f>
        <v>1683.661529597250</v>
      </c>
      <c r="Z163" s="41">
        <f>L163*0.340619455141526</f>
        <v>15.5254347653508</v>
      </c>
      <c r="AA163" s="42">
        <f>M163*0.340619455141526</f>
        <v>25.4647104663805</v>
      </c>
      <c r="AB163" s="41">
        <f>N163*0.340619455141526</f>
        <v>248.199178377976</v>
      </c>
      <c r="AC163" s="42">
        <f>O163*0.340619455141526</f>
        <v>7819.747298049720</v>
      </c>
      <c r="AD163" s="41">
        <f>P163*0.340619455141526</f>
        <v>7571.548119671750</v>
      </c>
      <c r="AE163" s="41">
        <f>SUM(S163:Z163)</f>
        <v>7546.083409205360</v>
      </c>
      <c r="AF163" s="10"/>
      <c r="AG163" s="41">
        <f>(S163*100)/AC163</f>
        <v>0.59144250902649</v>
      </c>
      <c r="AH163" s="41">
        <f>(T163*100)/AC163</f>
        <v>0</v>
      </c>
      <c r="AI163" s="41">
        <f>(U163*100)/AC163</f>
        <v>7.38397111523373</v>
      </c>
      <c r="AJ163" s="41">
        <f>(V163*100)/AC163</f>
        <v>31.3836087053299</v>
      </c>
      <c r="AK163" s="41">
        <f>(W163*100)/AC163</f>
        <v>32.8947099043752</v>
      </c>
      <c r="AL163" s="41">
        <f>(X163*100)/AC163</f>
        <v>2.51718071230099</v>
      </c>
      <c r="AM163" s="41">
        <f>(Y163*100)/AC163</f>
        <v>21.530894355335</v>
      </c>
      <c r="AN163" s="41">
        <f>(Z163*100)/AC163</f>
        <v>0.198541387254584</v>
      </c>
      <c r="AO163" s="41">
        <f>(AA163*100)/AC163</f>
        <v>0.325646206914276</v>
      </c>
      <c r="AP163" s="41">
        <f>(AB163*100)/AC163</f>
        <v>3.17400510422988</v>
      </c>
      <c r="AQ163" s="41">
        <f>(AC163*100)/AC163</f>
        <v>100</v>
      </c>
      <c r="AR163" s="7"/>
      <c r="AS163" s="41">
        <f>(S163*100)/AE163</f>
        <v>0.612891577141826</v>
      </c>
      <c r="AT163" s="41">
        <f>(T163*100)/AE163</f>
        <v>0</v>
      </c>
      <c r="AU163" s="41">
        <f>(U163*100)/AE163</f>
        <v>7.65175589058411</v>
      </c>
      <c r="AV163" s="41">
        <f>(V163*100)/AE163</f>
        <v>32.5217567933557</v>
      </c>
      <c r="AW163" s="41">
        <f>(W163*100)/AE163</f>
        <v>34.0876591134784</v>
      </c>
      <c r="AX163" s="41">
        <f>(X163*100)/AE163</f>
        <v>2.60846799675002</v>
      </c>
      <c r="AY163" s="41">
        <f>(Y163*100)/AE163</f>
        <v>22.3117270018958</v>
      </c>
      <c r="AZ163" s="41">
        <f>(Z163*100)/AE163</f>
        <v>0.205741626794259</v>
      </c>
      <c r="BA163" s="41">
        <f>(AE163*100)/AE163</f>
        <v>100</v>
      </c>
      <c r="BB163" s="10"/>
      <c r="BC163" s="10"/>
    </row>
    <row r="164" ht="14.15" customHeight="1">
      <c r="A164" s="7"/>
      <c r="B164" s="8"/>
      <c r="C164" s="8"/>
      <c r="D164" s="7"/>
      <c r="E164" s="7"/>
      <c r="F164" s="7"/>
      <c r="G164" s="7"/>
      <c r="H164" s="7"/>
      <c r="I164" s="7"/>
      <c r="J164" s="10"/>
      <c r="K164" s="7"/>
      <c r="L164" s="7"/>
      <c r="M164" s="10"/>
      <c r="N164" s="41"/>
      <c r="O164" s="7"/>
      <c r="P164" s="41"/>
      <c r="Q164" s="41"/>
      <c r="R164" s="10"/>
      <c r="S164" s="41"/>
      <c r="T164" s="41"/>
      <c r="U164" s="41"/>
      <c r="V164" s="41"/>
      <c r="W164" s="41"/>
      <c r="X164" s="42"/>
      <c r="Y164" s="41"/>
      <c r="Z164" s="41"/>
      <c r="AA164" s="42"/>
      <c r="AB164" s="41"/>
      <c r="AC164" s="42"/>
      <c r="AD164" s="41"/>
      <c r="AE164" s="41"/>
      <c r="AF164" s="10"/>
      <c r="AG164" s="7"/>
      <c r="AH164" s="7"/>
      <c r="AI164" s="7"/>
      <c r="AJ164" s="7"/>
      <c r="AK164" s="7"/>
      <c r="AL164" s="7"/>
      <c r="AM164" s="7"/>
      <c r="AN164" s="7"/>
      <c r="AO164" s="7"/>
      <c r="AP164" s="7"/>
      <c r="AQ164" s="7"/>
      <c r="AR164" s="7"/>
      <c r="AS164" s="7"/>
      <c r="AT164" s="7"/>
      <c r="AU164" s="7"/>
      <c r="AV164" s="7"/>
      <c r="AW164" s="7"/>
      <c r="AX164" s="7"/>
      <c r="AY164" s="7"/>
      <c r="AZ164" s="7"/>
      <c r="BA164" s="7"/>
      <c r="BB164" s="10"/>
      <c r="BC164" s="10"/>
    </row>
    <row r="165" ht="25.5" customHeight="1">
      <c r="A165" s="11"/>
      <c r="B165" t="s" s="35">
        <v>145</v>
      </c>
      <c r="C165" s="36"/>
      <c r="D165" s="37"/>
      <c r="E165" s="7"/>
      <c r="F165" s="7"/>
      <c r="G165" s="7"/>
      <c r="H165" s="7"/>
      <c r="I165" s="7"/>
      <c r="J165" s="10"/>
      <c r="K165" s="7"/>
      <c r="L165" s="7"/>
      <c r="M165" s="10"/>
      <c r="N165" s="41"/>
      <c r="O165" s="7"/>
      <c r="P165" s="41"/>
      <c r="Q165" s="41"/>
      <c r="R165" s="10"/>
      <c r="S165" s="41"/>
      <c r="T165" s="41"/>
      <c r="U165" s="41"/>
      <c r="V165" s="41"/>
      <c r="W165" s="41"/>
      <c r="X165" s="42"/>
      <c r="Y165" s="41"/>
      <c r="Z165" s="41"/>
      <c r="AA165" s="42"/>
      <c r="AB165" s="41"/>
      <c r="AC165" s="42"/>
      <c r="AD165" s="41"/>
      <c r="AE165" s="41"/>
      <c r="AF165" s="10"/>
      <c r="AG165" s="7"/>
      <c r="AH165" s="7"/>
      <c r="AI165" s="7"/>
      <c r="AJ165" s="7"/>
      <c r="AK165" s="7"/>
      <c r="AL165" s="7"/>
      <c r="AM165" s="7"/>
      <c r="AN165" s="7"/>
      <c r="AO165" s="7"/>
      <c r="AP165" s="7"/>
      <c r="AQ165" s="7"/>
      <c r="AR165" s="7"/>
      <c r="AS165" s="7"/>
      <c r="AT165" s="7"/>
      <c r="AU165" s="7"/>
      <c r="AV165" s="7"/>
      <c r="AW165" s="7"/>
      <c r="AX165" s="7"/>
      <c r="AY165" s="7"/>
      <c r="AZ165" s="7"/>
      <c r="BA165" s="7"/>
      <c r="BB165" s="10"/>
      <c r="BC165" s="10"/>
    </row>
    <row r="166" ht="14.15" customHeight="1">
      <c r="A166" s="7"/>
      <c r="B166" s="38"/>
      <c r="C166" s="38"/>
      <c r="D166" s="7"/>
      <c r="E166" s="7"/>
      <c r="F166" s="7"/>
      <c r="G166" s="7"/>
      <c r="H166" s="7"/>
      <c r="I166" s="7"/>
      <c r="J166" s="10"/>
      <c r="K166" s="7"/>
      <c r="L166" s="7"/>
      <c r="M166" s="10"/>
      <c r="N166" s="41"/>
      <c r="O166" s="7"/>
      <c r="P166" s="41"/>
      <c r="Q166" s="41"/>
      <c r="R166" s="10"/>
      <c r="S166" s="41"/>
      <c r="T166" s="41"/>
      <c r="U166" s="41"/>
      <c r="V166" s="41"/>
      <c r="W166" s="41"/>
      <c r="X166" s="42"/>
      <c r="Y166" s="41"/>
      <c r="Z166" s="41"/>
      <c r="AA166" s="42"/>
      <c r="AB166" s="41"/>
      <c r="AC166" s="42"/>
      <c r="AD166" s="41"/>
      <c r="AE166" s="41"/>
      <c r="AF166" s="10"/>
      <c r="AG166" s="7"/>
      <c r="AH166" s="7"/>
      <c r="AI166" s="7"/>
      <c r="AJ166" s="7"/>
      <c r="AK166" s="7"/>
      <c r="AL166" s="7"/>
      <c r="AM166" s="7"/>
      <c r="AN166" s="7"/>
      <c r="AO166" s="7"/>
      <c r="AP166" s="7"/>
      <c r="AQ166" s="7"/>
      <c r="AR166" s="7"/>
      <c r="AS166" s="7"/>
      <c r="AT166" s="7"/>
      <c r="AU166" s="7"/>
      <c r="AV166" s="7"/>
      <c r="AW166" s="7"/>
      <c r="AX166" s="7"/>
      <c r="AY166" s="7"/>
      <c r="AZ166" s="7"/>
      <c r="BA166" s="7"/>
      <c r="BB166" s="10"/>
      <c r="BC166" s="10"/>
    </row>
    <row r="167" ht="13.65" customHeight="1">
      <c r="A167" s="7"/>
      <c r="B167" s="39">
        <v>20</v>
      </c>
      <c r="C167" t="s" s="40">
        <v>146</v>
      </c>
      <c r="D167" s="7"/>
      <c r="E167" s="41">
        <v>6552.03</v>
      </c>
      <c r="F167" s="41">
        <v>1158.93</v>
      </c>
      <c r="G167" s="41">
        <v>483.02</v>
      </c>
      <c r="H167" s="41">
        <v>470.17</v>
      </c>
      <c r="I167" s="41">
        <v>1040.62</v>
      </c>
      <c r="J167" s="42">
        <v>2926.51</v>
      </c>
      <c r="K167" s="41">
        <v>54.81</v>
      </c>
      <c r="L167" s="41">
        <v>52.6</v>
      </c>
      <c r="M167" s="42">
        <v>186.95</v>
      </c>
      <c r="N167" s="41">
        <f>SUM(O167)-(P167)</f>
        <v>376.12</v>
      </c>
      <c r="O167" s="41">
        <v>13301.76</v>
      </c>
      <c r="P167" s="41">
        <f>SUM(E167:M167)</f>
        <v>12925.64</v>
      </c>
      <c r="Q167" s="41">
        <f>SUM(E167:L167)</f>
        <v>12738.69</v>
      </c>
      <c r="R167" s="10"/>
      <c r="S167" s="41">
        <f>E167*0.340619455141526</f>
        <v>2231.748888670930</v>
      </c>
      <c r="T167" s="41">
        <f>F167*0.340619455141526</f>
        <v>394.754105147169</v>
      </c>
      <c r="U167" s="41">
        <f>G167*0.340619455141526</f>
        <v>164.526009222460</v>
      </c>
      <c r="V167" s="41">
        <f>H167*0.340619455141526</f>
        <v>160.149049223891</v>
      </c>
      <c r="W167" s="41">
        <f>I167*0.340619455141526</f>
        <v>354.455417409375</v>
      </c>
      <c r="X167" s="42">
        <f>J167*0.340619455141526</f>
        <v>996.826241666227</v>
      </c>
      <c r="Y167" s="41">
        <f>K167*0.340619455141526</f>
        <v>18.669352336307</v>
      </c>
      <c r="Z167" s="41">
        <f>L167*0.340619455141526</f>
        <v>17.9165833404443</v>
      </c>
      <c r="AA167" s="42">
        <f>M167*0.340619455141526</f>
        <v>63.6788071387083</v>
      </c>
      <c r="AB167" s="41">
        <f>N167*0.340619455141526</f>
        <v>128.113789467831</v>
      </c>
      <c r="AC167" s="42">
        <f>O167*0.340619455141526</f>
        <v>4530.838243623340</v>
      </c>
      <c r="AD167" s="41">
        <f>P167*0.340619455141526</f>
        <v>4402.724454155510</v>
      </c>
      <c r="AE167" s="41">
        <f>SUM(S167:Z167)</f>
        <v>4339.0456470168</v>
      </c>
      <c r="AF167" s="10"/>
      <c r="AG167" s="41">
        <f>(S167*100)/AC167</f>
        <v>49.2568652569284</v>
      </c>
      <c r="AH167" s="41">
        <f>(T167*100)/AC167</f>
        <v>8.712606452078539</v>
      </c>
      <c r="AI167" s="41">
        <f>(U167*100)/AC167</f>
        <v>3.63124879715166</v>
      </c>
      <c r="AJ167" s="41">
        <f>(V167*100)/AC167</f>
        <v>3.53464503945342</v>
      </c>
      <c r="AK167" s="41">
        <f>(W167*100)/AC167</f>
        <v>7.82317527906083</v>
      </c>
      <c r="AL167" s="41">
        <f>(X167*100)/AC167</f>
        <v>22.0009231861047</v>
      </c>
      <c r="AM167" s="41">
        <f>(Y167*100)/AC167</f>
        <v>0.412050736143187</v>
      </c>
      <c r="AN167" s="41">
        <f>(Z167*100)/AC167</f>
        <v>0.395436393379524</v>
      </c>
      <c r="AO167" s="41">
        <f>(AA167*100)/AC167</f>
        <v>1.40545311297152</v>
      </c>
      <c r="AP167" s="41">
        <f>(AB167*100)/AC167</f>
        <v>2.82759574672826</v>
      </c>
      <c r="AQ167" s="41">
        <f>(AC167*100)/AC167</f>
        <v>100</v>
      </c>
      <c r="AR167" s="7"/>
      <c r="AS167" s="41">
        <f>(S167*100)/AE167</f>
        <v>51.4340956566178</v>
      </c>
      <c r="AT167" s="41">
        <f>(T167*100)/AE167</f>
        <v>9.097717269201169</v>
      </c>
      <c r="AU167" s="41">
        <f>(U167*100)/AE167</f>
        <v>3.791755667184</v>
      </c>
      <c r="AV167" s="41">
        <f>(V167*100)/AE167</f>
        <v>3.69088187246883</v>
      </c>
      <c r="AW167" s="41">
        <f>(W167*100)/AE167</f>
        <v>8.16897184875369</v>
      </c>
      <c r="AX167" s="41">
        <f>(X167*100)/AE167</f>
        <v>22.973398363568</v>
      </c>
      <c r="AY167" s="41">
        <f>(Y167*100)/AE167</f>
        <v>0.430264022438728</v>
      </c>
      <c r="AZ167" s="41">
        <f>(Z167*100)/AE167</f>
        <v>0.412915299767874</v>
      </c>
      <c r="BA167" s="41">
        <f>(AE167*100)/AE167</f>
        <v>100</v>
      </c>
      <c r="BB167" s="10"/>
      <c r="BC167" s="10"/>
    </row>
    <row r="168" ht="13.65" customHeight="1">
      <c r="A168" s="7"/>
      <c r="B168" s="39">
        <v>117</v>
      </c>
      <c r="C168" t="s" s="40">
        <v>147</v>
      </c>
      <c r="D168" s="7"/>
      <c r="E168" s="41">
        <v>1187.37</v>
      </c>
      <c r="F168" s="41">
        <v>977.73</v>
      </c>
      <c r="G168" s="41">
        <v>11.76</v>
      </c>
      <c r="H168" s="41">
        <v>374.26</v>
      </c>
      <c r="I168" s="41">
        <v>1809.46</v>
      </c>
      <c r="J168" s="42">
        <v>3.96</v>
      </c>
      <c r="K168" s="41">
        <v>20.1</v>
      </c>
      <c r="L168" s="41">
        <v>183.86</v>
      </c>
      <c r="M168" s="42">
        <v>45.24</v>
      </c>
      <c r="N168" s="41">
        <f>SUM(O168)-(P168)</f>
        <v>98.03</v>
      </c>
      <c r="O168" s="41">
        <v>4711.77</v>
      </c>
      <c r="P168" s="41">
        <f>SUM(E168:M168)</f>
        <v>4613.74</v>
      </c>
      <c r="Q168" s="41">
        <f>SUM(E168:L168)</f>
        <v>4568.5</v>
      </c>
      <c r="R168" s="10"/>
      <c r="S168" s="41">
        <f>E168*0.340619455141526</f>
        <v>404.441322451394</v>
      </c>
      <c r="T168" s="41">
        <f>F168*0.340619455141526</f>
        <v>333.033859875524</v>
      </c>
      <c r="U168" s="41">
        <f>G168*0.340619455141526</f>
        <v>4.00568479246435</v>
      </c>
      <c r="V168" s="41">
        <f>H168*0.340619455141526</f>
        <v>127.480237281268</v>
      </c>
      <c r="W168" s="41">
        <f>I168*0.340619455141526</f>
        <v>616.3372793003859</v>
      </c>
      <c r="X168" s="42">
        <f>J168*0.340619455141526</f>
        <v>1.34885304236044</v>
      </c>
      <c r="Y168" s="41">
        <f>K168*0.340619455141526</f>
        <v>6.84645104834467</v>
      </c>
      <c r="Z168" s="41">
        <f>L168*0.340619455141526</f>
        <v>62.626293022321</v>
      </c>
      <c r="AA168" s="42">
        <f>M168*0.340619455141526</f>
        <v>15.4096241506026</v>
      </c>
      <c r="AB168" s="41">
        <f>N168*0.340619455141526</f>
        <v>33.3909251875238</v>
      </c>
      <c r="AC168" s="42">
        <f>O168*0.340619455141526</f>
        <v>1604.920530152190</v>
      </c>
      <c r="AD168" s="41">
        <f>P168*0.340619455141526</f>
        <v>1571.529604964660</v>
      </c>
      <c r="AE168" s="41">
        <f>SUM(S168:Z168)</f>
        <v>1556.119980814060</v>
      </c>
      <c r="AF168" s="10"/>
      <c r="AG168" s="41">
        <f>(S168*100)/AC168</f>
        <v>25.2000840448494</v>
      </c>
      <c r="AH168" s="41">
        <f>(T168*100)/AC168</f>
        <v>20.7508006545311</v>
      </c>
      <c r="AI168" s="41">
        <f>(U168*100)/AC168</f>
        <v>0.249587734545617</v>
      </c>
      <c r="AJ168" s="41">
        <f>(V168*100)/AC168</f>
        <v>7.94308720502064</v>
      </c>
      <c r="AK168" s="41">
        <f>(W168*100)/AC168</f>
        <v>38.4029780740571</v>
      </c>
      <c r="AL168" s="41">
        <f>(X168*100)/AC168</f>
        <v>0.0840448493878094</v>
      </c>
      <c r="AM168" s="41">
        <f>(Y168*100)/AC168</f>
        <v>0.426591280983579</v>
      </c>
      <c r="AN168" s="41">
        <f>(Z168*100)/AC168</f>
        <v>3.90214293142492</v>
      </c>
      <c r="AO168" s="41">
        <f>(AA168*100)/AC168</f>
        <v>0.960148733915277</v>
      </c>
      <c r="AP168" s="41">
        <f>(AB168*100)/AC168</f>
        <v>2.08053449128459</v>
      </c>
      <c r="AQ168" s="41">
        <f>(AC168*100)/AC168</f>
        <v>100</v>
      </c>
      <c r="AR168" s="7"/>
      <c r="AS168" s="41">
        <f>(S168*100)/AE168</f>
        <v>25.9903688300318</v>
      </c>
      <c r="AT168" s="41">
        <f>(T168*100)/AE168</f>
        <v>21.4015541206085</v>
      </c>
      <c r="AU168" s="41">
        <f>(U168*100)/AE168</f>
        <v>0.257414906424429</v>
      </c>
      <c r="AV168" s="41">
        <f>(V168*100)/AE168</f>
        <v>8.19218561891215</v>
      </c>
      <c r="AW168" s="41">
        <f>(W168*100)/AE168</f>
        <v>39.6073109335669</v>
      </c>
      <c r="AX168" s="41">
        <f>(X168*100)/AE168</f>
        <v>0.0866805297143481</v>
      </c>
      <c r="AY168" s="41">
        <f>(Y168*100)/AE168</f>
        <v>0.439969355368283</v>
      </c>
      <c r="AZ168" s="41">
        <f>(Z168*100)/AE168</f>
        <v>4.02451570537376</v>
      </c>
      <c r="BA168" s="41">
        <f>(AE168*100)/AE168</f>
        <v>100</v>
      </c>
      <c r="BB168" s="10"/>
      <c r="BC168" s="10"/>
    </row>
    <row r="169" ht="13.65" customHeight="1">
      <c r="A169" s="7"/>
      <c r="B169" s="39">
        <v>123</v>
      </c>
      <c r="C169" t="s" s="40">
        <v>148</v>
      </c>
      <c r="D169" s="7"/>
      <c r="E169" s="41">
        <v>4187.45</v>
      </c>
      <c r="F169" s="41">
        <v>1943.56</v>
      </c>
      <c r="G169" s="41">
        <v>162.1</v>
      </c>
      <c r="H169" s="41">
        <v>1277.95</v>
      </c>
      <c r="I169" s="41">
        <v>201.34</v>
      </c>
      <c r="J169" s="42">
        <v>882.97</v>
      </c>
      <c r="K169" s="41">
        <v>454.57</v>
      </c>
      <c r="L169" s="41">
        <v>50.41</v>
      </c>
      <c r="M169" s="42">
        <v>122.38</v>
      </c>
      <c r="N169" s="41">
        <f>SUM(O169)-(P169)</f>
        <v>233.22</v>
      </c>
      <c r="O169" s="41">
        <v>9515.950000000001</v>
      </c>
      <c r="P169" s="41">
        <f>SUM(E169:M169)</f>
        <v>9282.73</v>
      </c>
      <c r="Q169" s="41">
        <f>SUM(E169:L169)</f>
        <v>9160.35</v>
      </c>
      <c r="R169" s="10"/>
      <c r="S169" s="41">
        <f>E169*0.340619455141526</f>
        <v>1426.326937432380</v>
      </c>
      <c r="T169" s="41">
        <f>F169*0.340619455141526</f>
        <v>662.014348234864</v>
      </c>
      <c r="U169" s="41">
        <f>G169*0.340619455141526</f>
        <v>55.2144136784414</v>
      </c>
      <c r="V169" s="41">
        <f>H169*0.340619455141526</f>
        <v>435.294632698113</v>
      </c>
      <c r="W169" s="41">
        <f>I169*0.340619455141526</f>
        <v>68.5803210981948</v>
      </c>
      <c r="X169" s="42">
        <f>J169*0.340619455141526</f>
        <v>300.756760306313</v>
      </c>
      <c r="Y169" s="41">
        <f>K169*0.340619455141526</f>
        <v>154.835385723683</v>
      </c>
      <c r="Z169" s="41">
        <f>L169*0.340619455141526</f>
        <v>17.1706267336843</v>
      </c>
      <c r="AA169" s="42">
        <f>M169*0.340619455141526</f>
        <v>41.6850089202199</v>
      </c>
      <c r="AB169" s="41">
        <f>N169*0.340619455141526</f>
        <v>79.4392693281067</v>
      </c>
      <c r="AC169" s="42">
        <f>O169*0.340619455141526</f>
        <v>3241.317704154</v>
      </c>
      <c r="AD169" s="41">
        <f>P169*0.340619455141526</f>
        <v>3161.8784348259</v>
      </c>
      <c r="AE169" s="41">
        <f>SUM(S169:Z169)</f>
        <v>3120.193425905670</v>
      </c>
      <c r="AF169" s="10"/>
      <c r="AG169" s="41">
        <f>(S169*100)/AC169</f>
        <v>44.0045397464257</v>
      </c>
      <c r="AH169" s="41">
        <f>(T169*100)/AC169</f>
        <v>20.4242351000163</v>
      </c>
      <c r="AI169" s="41">
        <f>(U169*100)/AC169</f>
        <v>1.70345577687987</v>
      </c>
      <c r="AJ169" s="41">
        <f>(V169*100)/AC169</f>
        <v>13.429557742527</v>
      </c>
      <c r="AK169" s="41">
        <f>(W169*100)/AC169</f>
        <v>2.11581607721773</v>
      </c>
      <c r="AL169" s="41">
        <f>(X169*100)/AC169</f>
        <v>9.27884236466144</v>
      </c>
      <c r="AM169" s="41">
        <f>(Y169*100)/AC169</f>
        <v>4.77692715913807</v>
      </c>
      <c r="AN169" s="41">
        <f>(Z169*100)/AC169</f>
        <v>0.529742169725566</v>
      </c>
      <c r="AO169" s="41">
        <f>(AA169*100)/AC169</f>
        <v>1.28605131384675</v>
      </c>
      <c r="AP169" s="41">
        <f>(AB169*100)/AC169</f>
        <v>2.45083254956153</v>
      </c>
      <c r="AQ169" s="41">
        <f>(AC169*100)/AC169</f>
        <v>100</v>
      </c>
      <c r="AR169" s="7"/>
      <c r="AS169" s="41">
        <f>(S169*100)/AE169</f>
        <v>45.7127729835651</v>
      </c>
      <c r="AT169" s="41">
        <f>(T169*100)/AE169</f>
        <v>21.2170932333372</v>
      </c>
      <c r="AU169" s="41">
        <f>(U169*100)/AE169</f>
        <v>1.76958303994935</v>
      </c>
      <c r="AV169" s="41">
        <f>(V169*100)/AE169</f>
        <v>13.9508861560967</v>
      </c>
      <c r="AW169" s="41">
        <f>(W169*100)/AE169</f>
        <v>2.19795095165578</v>
      </c>
      <c r="AX169" s="41">
        <f>(X169*100)/AE169</f>
        <v>9.639042176336069</v>
      </c>
      <c r="AY169" s="41">
        <f>(Y169*100)/AE169</f>
        <v>4.96236497513741</v>
      </c>
      <c r="AZ169" s="41">
        <f>(Z169*100)/AE169</f>
        <v>0.550306483922558</v>
      </c>
      <c r="BA169" s="41">
        <f>(AE169*100)/AE169</f>
        <v>100</v>
      </c>
      <c r="BB169" s="10"/>
      <c r="BC169" s="10"/>
    </row>
    <row r="170" ht="13.65" customHeight="1">
      <c r="A170" s="7"/>
      <c r="B170" s="39">
        <v>130</v>
      </c>
      <c r="C170" t="s" s="40">
        <v>149</v>
      </c>
      <c r="D170" s="7"/>
      <c r="E170" s="41">
        <v>3548.13</v>
      </c>
      <c r="F170" s="41">
        <v>2401</v>
      </c>
      <c r="G170" s="41">
        <v>116.7</v>
      </c>
      <c r="H170" s="41">
        <v>1017.76</v>
      </c>
      <c r="I170" s="41">
        <v>954.76</v>
      </c>
      <c r="J170" s="42">
        <v>295.43</v>
      </c>
      <c r="K170" s="41">
        <v>71</v>
      </c>
      <c r="L170" s="41">
        <v>25.71</v>
      </c>
      <c r="M170" s="42">
        <v>131.65</v>
      </c>
      <c r="N170" s="41">
        <f>SUM(O170)-(P170)</f>
        <v>260.92</v>
      </c>
      <c r="O170" s="41">
        <v>8823.059999999999</v>
      </c>
      <c r="P170" s="41">
        <f>SUM(E170:M170)</f>
        <v>8562.139999999999</v>
      </c>
      <c r="Q170" s="41">
        <f>SUM(E170:L170)</f>
        <v>8430.49</v>
      </c>
      <c r="R170" s="10"/>
      <c r="S170" s="41">
        <f>E170*0.340619455141526</f>
        <v>1208.5621073713</v>
      </c>
      <c r="T170" s="41">
        <f>F170*0.340619455141526</f>
        <v>817.827311794804</v>
      </c>
      <c r="U170" s="41">
        <f>G170*0.340619455141526</f>
        <v>39.7502904150161</v>
      </c>
      <c r="V170" s="41">
        <f>H170*0.340619455141526</f>
        <v>346.668856664839</v>
      </c>
      <c r="W170" s="41">
        <f>I170*0.340619455141526</f>
        <v>325.209830990923</v>
      </c>
      <c r="X170" s="42">
        <f>J170*0.340619455141526</f>
        <v>100.629205632461</v>
      </c>
      <c r="Y170" s="41">
        <f>K170*0.340619455141526</f>
        <v>24.1839813150483</v>
      </c>
      <c r="Z170" s="41">
        <f>L170*0.340619455141526</f>
        <v>8.75732619168863</v>
      </c>
      <c r="AA170" s="42">
        <f>M170*0.340619455141526</f>
        <v>44.8425512693819</v>
      </c>
      <c r="AB170" s="41">
        <f>N170*0.340619455141526</f>
        <v>88.87442823552701</v>
      </c>
      <c r="AC170" s="42">
        <f>O170*0.340619455141526</f>
        <v>3005.305889880990</v>
      </c>
      <c r="AD170" s="41">
        <f>P170*0.340619455141526</f>
        <v>2916.431461645470</v>
      </c>
      <c r="AE170" s="41">
        <f>SUM(S170:Z170)</f>
        <v>2871.588910376080</v>
      </c>
      <c r="AF170" s="10"/>
      <c r="AG170" s="41">
        <f>(S170*100)/AC170</f>
        <v>40.214279399664</v>
      </c>
      <c r="AH170" s="41">
        <f>(T170*100)/AC170</f>
        <v>27.2127810532854</v>
      </c>
      <c r="AI170" s="41">
        <f>(U170*100)/AC170</f>
        <v>1.32267036606348</v>
      </c>
      <c r="AJ170" s="41">
        <f>(V170*100)/AC170</f>
        <v>11.5352270074101</v>
      </c>
      <c r="AK170" s="41">
        <f>(W170*100)/AC170</f>
        <v>10.8211890205892</v>
      </c>
      <c r="AL170" s="41">
        <f>(X170*100)/AC170</f>
        <v>3.34838480073807</v>
      </c>
      <c r="AM170" s="41">
        <f>(Y170*100)/AC170</f>
        <v>0.804709477210853</v>
      </c>
      <c r="AN170" s="41">
        <f>(Z170*100)/AC170</f>
        <v>0.291395502240719</v>
      </c>
      <c r="AO170" s="41">
        <f>(AA170*100)/AC170</f>
        <v>1.49211271372971</v>
      </c>
      <c r="AP170" s="41">
        <f>(AB170*100)/AC170</f>
        <v>2.9572506590684</v>
      </c>
      <c r="AQ170" s="41">
        <f>(AC170*100)/AC170</f>
        <v>100</v>
      </c>
      <c r="AR170" s="7"/>
      <c r="AS170" s="41">
        <f>(S170*100)/AE170</f>
        <v>42.0868775124577</v>
      </c>
      <c r="AT170" s="41">
        <f>(T170*100)/AE170</f>
        <v>28.4799578672177</v>
      </c>
      <c r="AU170" s="41">
        <f>(U170*100)/AE170</f>
        <v>1.38426117580354</v>
      </c>
      <c r="AV170" s="41">
        <f>(V170*100)/AE170</f>
        <v>12.0723706451226</v>
      </c>
      <c r="AW170" s="41">
        <f>(W170*100)/AE170</f>
        <v>11.3250831209099</v>
      </c>
      <c r="AX170" s="41">
        <f>(X170*100)/AE170</f>
        <v>3.50430402028827</v>
      </c>
      <c r="AY170" s="41">
        <f>(Y170*100)/AE170</f>
        <v>0.842181178080989</v>
      </c>
      <c r="AZ170" s="41">
        <f>(Z170*100)/AE170</f>
        <v>0.304964480119187</v>
      </c>
      <c r="BA170" s="41">
        <f>(AE170*100)/AE170</f>
        <v>100</v>
      </c>
      <c r="BB170" s="10"/>
      <c r="BC170" s="10"/>
    </row>
    <row r="171" ht="13.65" customHeight="1">
      <c r="A171" s="7"/>
      <c r="B171" s="39">
        <v>155</v>
      </c>
      <c r="C171" t="s" s="40">
        <v>150</v>
      </c>
      <c r="D171" s="7"/>
      <c r="E171" s="41">
        <v>2462.41</v>
      </c>
      <c r="F171" s="41">
        <v>1966.81</v>
      </c>
      <c r="G171" s="41">
        <v>8.140000000000001</v>
      </c>
      <c r="H171" s="41">
        <v>208.35</v>
      </c>
      <c r="I171" s="41">
        <v>2160.14</v>
      </c>
      <c r="J171" s="42">
        <v>8.18</v>
      </c>
      <c r="K171" s="41">
        <v>41.18</v>
      </c>
      <c r="L171" s="41">
        <v>319.41</v>
      </c>
      <c r="M171" s="42">
        <v>155.34</v>
      </c>
      <c r="N171" s="41">
        <f>SUM(O171)-(P171)</f>
        <v>313.43</v>
      </c>
      <c r="O171" s="41">
        <v>7643.39</v>
      </c>
      <c r="P171" s="41">
        <f>SUM(E171:M171)</f>
        <v>7329.96</v>
      </c>
      <c r="Q171" s="41">
        <f>SUM(E171:L171)</f>
        <v>7174.62</v>
      </c>
      <c r="R171" s="10"/>
      <c r="S171" s="41">
        <f>E171*0.340619455141526</f>
        <v>838.744752535045</v>
      </c>
      <c r="T171" s="41">
        <f>F171*0.340619455141526</f>
        <v>669.933750566905</v>
      </c>
      <c r="U171" s="41">
        <f>G171*0.340619455141526</f>
        <v>2.77264236485202</v>
      </c>
      <c r="V171" s="41">
        <f>H171*0.340619455141526</f>
        <v>70.96806347873689</v>
      </c>
      <c r="W171" s="41">
        <f>I171*0.340619455141526</f>
        <v>735.785709829416</v>
      </c>
      <c r="X171" s="42">
        <f>J171*0.340619455141526</f>
        <v>2.78626714305768</v>
      </c>
      <c r="Y171" s="41">
        <f>K171*0.340619455141526</f>
        <v>14.026709162728</v>
      </c>
      <c r="Z171" s="41">
        <f>L171*0.340619455141526</f>
        <v>108.797260166755</v>
      </c>
      <c r="AA171" s="42">
        <f>M171*0.340619455141526</f>
        <v>52.9118261616846</v>
      </c>
      <c r="AB171" s="41">
        <f>N171*0.340619455141526</f>
        <v>106.760355825008</v>
      </c>
      <c r="AC171" s="42">
        <f>O171*0.340619455141526</f>
        <v>2603.487337234190</v>
      </c>
      <c r="AD171" s="41">
        <f>P171*0.340619455141526</f>
        <v>2496.726981409180</v>
      </c>
      <c r="AE171" s="41">
        <f>SUM(S171:Z171)</f>
        <v>2443.8151552475</v>
      </c>
      <c r="AF171" s="10"/>
      <c r="AG171" s="41">
        <f>(S171*100)/AC171</f>
        <v>32.2162024965362</v>
      </c>
      <c r="AH171" s="41">
        <f>(T171*100)/AC171</f>
        <v>25.7321685796486</v>
      </c>
      <c r="AI171" s="41">
        <f>(U171*100)/AC171</f>
        <v>0.106497247948881</v>
      </c>
      <c r="AJ171" s="41">
        <f>(V171*100)/AC171</f>
        <v>2.72588471869157</v>
      </c>
      <c r="AK171" s="41">
        <f>(W171*100)/AC171</f>
        <v>28.2615436344344</v>
      </c>
      <c r="AL171" s="41">
        <f>(X171*100)/AC171</f>
        <v>0.10702057594863</v>
      </c>
      <c r="AM171" s="41">
        <f>(Y171*100)/AC171</f>
        <v>0.53876617574139</v>
      </c>
      <c r="AN171" s="41">
        <f>(Z171*100)/AC171</f>
        <v>4.17890490999413</v>
      </c>
      <c r="AO171" s="41">
        <f>(AA171*100)/AC171</f>
        <v>2.03234428702447</v>
      </c>
      <c r="AP171" s="41">
        <f>(AB171*100)/AC171</f>
        <v>4.10066737403166</v>
      </c>
      <c r="AQ171" s="41">
        <f>(AC171*100)/AC171</f>
        <v>100</v>
      </c>
      <c r="AR171" s="7"/>
      <c r="AS171" s="41">
        <f>(S171*100)/AE171</f>
        <v>34.3211208398493</v>
      </c>
      <c r="AT171" s="41">
        <f>(T171*100)/AE171</f>
        <v>27.4134379242385</v>
      </c>
      <c r="AU171" s="41">
        <f>(U171*100)/AE171</f>
        <v>0.113455486144214</v>
      </c>
      <c r="AV171" s="41">
        <f>(V171*100)/AE171</f>
        <v>2.9039865525979</v>
      </c>
      <c r="AW171" s="41">
        <f>(W171*100)/AE171</f>
        <v>30.1080754102656</v>
      </c>
      <c r="AX171" s="41">
        <f>(X171*100)/AE171</f>
        <v>0.114013006960647</v>
      </c>
      <c r="AY171" s="41">
        <f>(Y171*100)/AE171</f>
        <v>0.573967680518269</v>
      </c>
      <c r="AZ171" s="41">
        <f>(Z171*100)/AE171</f>
        <v>4.45194309942547</v>
      </c>
      <c r="BA171" s="41">
        <f>(AE171*100)/AE171</f>
        <v>100</v>
      </c>
      <c r="BB171" s="10"/>
      <c r="BC171" s="10"/>
    </row>
    <row r="172" ht="13.65" customHeight="1">
      <c r="A172" s="7"/>
      <c r="B172" s="39">
        <v>219</v>
      </c>
      <c r="C172" t="s" s="40">
        <v>151</v>
      </c>
      <c r="D172" s="7"/>
      <c r="E172" s="41">
        <v>2131.11</v>
      </c>
      <c r="F172" s="41">
        <v>801.02</v>
      </c>
      <c r="G172" s="41">
        <v>18.21</v>
      </c>
      <c r="H172" s="41">
        <v>290.01</v>
      </c>
      <c r="I172" s="41">
        <v>235</v>
      </c>
      <c r="J172" s="42">
        <v>21.18</v>
      </c>
      <c r="K172" s="41">
        <v>3.82</v>
      </c>
      <c r="L172" s="41">
        <v>24.71</v>
      </c>
      <c r="M172" s="42">
        <v>64.37</v>
      </c>
      <c r="N172" s="41">
        <f>SUM(O172)-(P172)</f>
        <v>110.69</v>
      </c>
      <c r="O172" s="41">
        <v>3700.12</v>
      </c>
      <c r="P172" s="41">
        <f>SUM(E172:M172)</f>
        <v>3589.43</v>
      </c>
      <c r="Q172" s="41">
        <f>SUM(E172:L172)</f>
        <v>3525.06</v>
      </c>
      <c r="R172" s="10"/>
      <c r="S172" s="41">
        <f>E172*0.340619455141526</f>
        <v>725.897527046657</v>
      </c>
      <c r="T172" s="41">
        <f>F172*0.340619455141526</f>
        <v>272.842995957465</v>
      </c>
      <c r="U172" s="41">
        <f>G172*0.340619455141526</f>
        <v>6.20268027812719</v>
      </c>
      <c r="V172" s="41">
        <f>H172*0.340619455141526</f>
        <v>98.7830481855939</v>
      </c>
      <c r="W172" s="41">
        <f>I172*0.340619455141526</f>
        <v>80.04557195825861</v>
      </c>
      <c r="X172" s="42">
        <f>J172*0.340619455141526</f>
        <v>7.21432005989752</v>
      </c>
      <c r="Y172" s="41">
        <f>K172*0.340619455141526</f>
        <v>1.30116631864063</v>
      </c>
      <c r="Z172" s="41">
        <f>L172*0.340619455141526</f>
        <v>8.416706736547111</v>
      </c>
      <c r="AA172" s="42">
        <f>M172*0.340619455141526</f>
        <v>21.925674327460</v>
      </c>
      <c r="AB172" s="41">
        <f>N172*0.340619455141526</f>
        <v>37.7031674896155</v>
      </c>
      <c r="AC172" s="42">
        <f>O172*0.340619455141526</f>
        <v>1260.332858358260</v>
      </c>
      <c r="AD172" s="41">
        <f>P172*0.340619455141526</f>
        <v>1222.629690868650</v>
      </c>
      <c r="AE172" s="41">
        <f>SUM(S172:Z172)</f>
        <v>1200.704016541190</v>
      </c>
      <c r="AF172" s="10"/>
      <c r="AG172" s="41">
        <f>(S172*100)/AC172</f>
        <v>57.595699598932</v>
      </c>
      <c r="AH172" s="41">
        <f>(T172*100)/AC172</f>
        <v>21.6484870760949</v>
      </c>
      <c r="AI172" s="41">
        <f>(U172*100)/AC172</f>
        <v>0.492146200663764</v>
      </c>
      <c r="AJ172" s="41">
        <f>(V172*100)/AC172</f>
        <v>7.83785390744086</v>
      </c>
      <c r="AK172" s="41">
        <f>(W172*100)/AC172</f>
        <v>6.35114536825834</v>
      </c>
      <c r="AL172" s="41">
        <f>(X172*100)/AC172</f>
        <v>0.572413867658348</v>
      </c>
      <c r="AM172" s="41">
        <f>(Y172*100)/AC172</f>
        <v>0.103239894922327</v>
      </c>
      <c r="AN172" s="41">
        <f>(Z172*100)/AC172</f>
        <v>0.667816178934739</v>
      </c>
      <c r="AO172" s="41">
        <f>(AA172*100)/AC172</f>
        <v>1.73967330789272</v>
      </c>
      <c r="AP172" s="41">
        <f>(AB172*100)/AC172</f>
        <v>2.99152459920219</v>
      </c>
      <c r="AQ172" s="41">
        <f>(AC172*100)/AC172</f>
        <v>100</v>
      </c>
      <c r="AR172" s="7"/>
      <c r="AS172" s="41">
        <f>(S172*100)/AE172</f>
        <v>60.4559922384298</v>
      </c>
      <c r="AT172" s="41">
        <f>(T172*100)/AE172</f>
        <v>22.7235848467827</v>
      </c>
      <c r="AU172" s="41">
        <f>(U172*100)/AE172</f>
        <v>0.516586951711459</v>
      </c>
      <c r="AV172" s="41">
        <f>(V172*100)/AE172</f>
        <v>8.2270940069105</v>
      </c>
      <c r="AW172" s="41">
        <f>(W172*100)/AE172</f>
        <v>6.66655319342081</v>
      </c>
      <c r="AX172" s="41">
        <f>(X172*100)/AE172</f>
        <v>0.600840836751714</v>
      </c>
      <c r="AY172" s="41">
        <f>(Y172*100)/AE172</f>
        <v>0.108366949782415</v>
      </c>
      <c r="AZ172" s="41">
        <f>(Z172*100)/AE172</f>
        <v>0.700980976210333</v>
      </c>
      <c r="BA172" s="41">
        <f>(AE172*100)/AE172</f>
        <v>100</v>
      </c>
      <c r="BB172" s="10"/>
      <c r="BC172" s="10"/>
    </row>
    <row r="173" ht="13.65" customHeight="1">
      <c r="A173" s="7"/>
      <c r="B173" s="39">
        <v>222</v>
      </c>
      <c r="C173" t="s" s="40">
        <v>152</v>
      </c>
      <c r="D173" s="7"/>
      <c r="E173" s="41">
        <v>431.06</v>
      </c>
      <c r="F173" s="41">
        <v>524.12</v>
      </c>
      <c r="G173" s="41">
        <v>178.43</v>
      </c>
      <c r="H173" s="41">
        <v>1022.4</v>
      </c>
      <c r="I173" s="41">
        <v>4853.74</v>
      </c>
      <c r="J173" s="42">
        <v>1.31</v>
      </c>
      <c r="K173" s="41">
        <v>32.82</v>
      </c>
      <c r="L173" s="41">
        <v>37.16</v>
      </c>
      <c r="M173" s="42">
        <v>29.4</v>
      </c>
      <c r="N173" s="41">
        <f>SUM(O173)-(P173)</f>
        <v>172.59</v>
      </c>
      <c r="O173" s="41">
        <v>7283.03</v>
      </c>
      <c r="P173" s="41">
        <f>SUM(E173:M173)</f>
        <v>7110.44</v>
      </c>
      <c r="Q173" s="41">
        <f>SUM(E173:L173)</f>
        <v>7081.04</v>
      </c>
      <c r="R173" s="10"/>
      <c r="S173" s="41">
        <f>E173*0.340619455141526</f>
        <v>146.827422333306</v>
      </c>
      <c r="T173" s="41">
        <f>F173*0.340619455141526</f>
        <v>178.525468828777</v>
      </c>
      <c r="U173" s="41">
        <f>G173*0.340619455141526</f>
        <v>60.7767293809025</v>
      </c>
      <c r="V173" s="41">
        <f>H173*0.340619455141526</f>
        <v>348.249330936696</v>
      </c>
      <c r="W173" s="41">
        <f>I173*0.340619455141526</f>
        <v>1653.278274198630</v>
      </c>
      <c r="X173" s="42">
        <f>J173*0.340619455141526</f>
        <v>0.446211486235399</v>
      </c>
      <c r="Y173" s="41">
        <f>K173*0.340619455141526</f>
        <v>11.1791305177449</v>
      </c>
      <c r="Z173" s="41">
        <f>L173*0.340619455141526</f>
        <v>12.6574189530591</v>
      </c>
      <c r="AA173" s="42">
        <f>M173*0.340619455141526</f>
        <v>10.0142119811609</v>
      </c>
      <c r="AB173" s="41">
        <f>N173*0.340619455141526</f>
        <v>58.787511762876</v>
      </c>
      <c r="AC173" s="42">
        <f>O173*0.340619455141526</f>
        <v>2480.741710379390</v>
      </c>
      <c r="AD173" s="41">
        <f>P173*0.340619455141526</f>
        <v>2421.954198616510</v>
      </c>
      <c r="AE173" s="41">
        <f>SUM(S173:Z173)</f>
        <v>2411.939986635350</v>
      </c>
      <c r="AF173" s="10"/>
      <c r="AG173" s="41">
        <f>(S173*100)/AC173</f>
        <v>5.91869043516228</v>
      </c>
      <c r="AH173" s="41">
        <f>(T173*100)/AC173</f>
        <v>7.19645532148022</v>
      </c>
      <c r="AI173" s="41">
        <f>(U173*100)/AC173</f>
        <v>2.44994185112515</v>
      </c>
      <c r="AJ173" s="41">
        <f>(V173*100)/AC173</f>
        <v>14.0381132578061</v>
      </c>
      <c r="AK173" s="41">
        <f>(W173*100)/AC173</f>
        <v>66.64451471434271</v>
      </c>
      <c r="AL173" s="41">
        <f>(X173*100)/AC173</f>
        <v>0.0179870191390122</v>
      </c>
      <c r="AM173" s="41">
        <f>(Y173*100)/AC173</f>
        <v>0.450636616902581</v>
      </c>
      <c r="AN173" s="41">
        <f>(Z173*100)/AC173</f>
        <v>0.510227199393658</v>
      </c>
      <c r="AO173" s="41">
        <f>(AA173*100)/AC173</f>
        <v>0.403678139455695</v>
      </c>
      <c r="AP173" s="41">
        <f>(AB173*100)/AC173</f>
        <v>2.36975544519245</v>
      </c>
      <c r="AQ173" s="41">
        <f>(AC173*100)/AC173</f>
        <v>100</v>
      </c>
      <c r="AR173" s="7"/>
      <c r="AS173" s="41">
        <f>(S173*100)/AE173</f>
        <v>6.08752386655067</v>
      </c>
      <c r="AT173" s="41">
        <f>(T173*100)/AE173</f>
        <v>7.401737597867</v>
      </c>
      <c r="AU173" s="41">
        <f>(U173*100)/AE173</f>
        <v>2.51982759594636</v>
      </c>
      <c r="AV173" s="41">
        <f>(V173*100)/AE173</f>
        <v>14.4385570481172</v>
      </c>
      <c r="AW173" s="41">
        <f>(W173*100)/AE173</f>
        <v>68.54558087512569</v>
      </c>
      <c r="AX173" s="41">
        <f>(X173*100)/AE173</f>
        <v>0.018500107328867</v>
      </c>
      <c r="AY173" s="41">
        <f>(Y173*100)/AE173</f>
        <v>0.463491238575125</v>
      </c>
      <c r="AZ173" s="41">
        <f>(Z173*100)/AE173</f>
        <v>0.524781670489081</v>
      </c>
      <c r="BA173" s="41">
        <f>(AE173*100)/AE173</f>
        <v>100</v>
      </c>
      <c r="BB173" s="10"/>
      <c r="BC173" s="10"/>
    </row>
    <row r="174" ht="14.15" customHeight="1">
      <c r="A174" s="7"/>
      <c r="B174" s="8"/>
      <c r="C174" s="8"/>
      <c r="D174" s="7"/>
      <c r="E174" s="7"/>
      <c r="F174" s="7"/>
      <c r="G174" s="7"/>
      <c r="H174" s="7"/>
      <c r="I174" s="7"/>
      <c r="J174" s="10"/>
      <c r="K174" s="7"/>
      <c r="L174" s="7"/>
      <c r="M174" s="10"/>
      <c r="N174" s="41"/>
      <c r="O174" s="7"/>
      <c r="P174" s="41"/>
      <c r="Q174" s="41"/>
      <c r="R174" s="10"/>
      <c r="S174" s="41"/>
      <c r="T174" s="41"/>
      <c r="U174" s="41"/>
      <c r="V174" s="41"/>
      <c r="W174" s="41"/>
      <c r="X174" s="42"/>
      <c r="Y174" s="41"/>
      <c r="Z174" s="41"/>
      <c r="AA174" s="42"/>
      <c r="AB174" s="41"/>
      <c r="AC174" s="42"/>
      <c r="AD174" s="41"/>
      <c r="AE174" s="41"/>
      <c r="AF174" s="10"/>
      <c r="AG174" s="7"/>
      <c r="AH174" s="7"/>
      <c r="AI174" s="7"/>
      <c r="AJ174" s="7"/>
      <c r="AK174" s="7"/>
      <c r="AL174" s="7"/>
      <c r="AM174" s="7"/>
      <c r="AN174" s="7"/>
      <c r="AO174" s="7"/>
      <c r="AP174" s="7"/>
      <c r="AQ174" s="7"/>
      <c r="AR174" s="7"/>
      <c r="AS174" s="7"/>
      <c r="AT174" s="7"/>
      <c r="AU174" s="7"/>
      <c r="AV174" s="7"/>
      <c r="AW174" s="7"/>
      <c r="AX174" s="7"/>
      <c r="AY174" s="7"/>
      <c r="AZ174" s="7"/>
      <c r="BA174" s="7"/>
      <c r="BB174" s="10"/>
      <c r="BC174" s="10"/>
    </row>
    <row r="175" ht="27" customHeight="1">
      <c r="A175" s="11"/>
      <c r="B175" t="s" s="35">
        <v>153</v>
      </c>
      <c r="C175" s="36"/>
      <c r="D175" s="37"/>
      <c r="E175" s="7"/>
      <c r="F175" s="7"/>
      <c r="G175" s="7"/>
      <c r="H175" s="7"/>
      <c r="I175" s="7"/>
      <c r="J175" s="10"/>
      <c r="K175" s="7"/>
      <c r="L175" s="7"/>
      <c r="M175" s="10"/>
      <c r="N175" s="41"/>
      <c r="O175" s="7"/>
      <c r="P175" s="41"/>
      <c r="Q175" s="41"/>
      <c r="R175" s="10"/>
      <c r="S175" s="41"/>
      <c r="T175" s="41"/>
      <c r="U175" s="41"/>
      <c r="V175" s="41"/>
      <c r="W175" s="41"/>
      <c r="X175" s="42"/>
      <c r="Y175" s="41"/>
      <c r="Z175" s="41"/>
      <c r="AA175" s="42"/>
      <c r="AB175" s="41"/>
      <c r="AC175" s="42"/>
      <c r="AD175" s="41"/>
      <c r="AE175" s="41"/>
      <c r="AF175" s="10"/>
      <c r="AG175" s="7"/>
      <c r="AH175" s="7"/>
      <c r="AI175" s="7"/>
      <c r="AJ175" s="7"/>
      <c r="AK175" s="7"/>
      <c r="AL175" s="7"/>
      <c r="AM175" s="7"/>
      <c r="AN175" s="7"/>
      <c r="AO175" s="7"/>
      <c r="AP175" s="7"/>
      <c r="AQ175" s="7"/>
      <c r="AR175" s="7"/>
      <c r="AS175" s="7"/>
      <c r="AT175" s="7"/>
      <c r="AU175" s="7"/>
      <c r="AV175" s="7"/>
      <c r="AW175" s="7"/>
      <c r="AX175" s="7"/>
      <c r="AY175" s="7"/>
      <c r="AZ175" s="7"/>
      <c r="BA175" s="7"/>
      <c r="BB175" s="10"/>
      <c r="BC175" s="10"/>
    </row>
    <row r="176" ht="14.15" customHeight="1">
      <c r="A176" s="7"/>
      <c r="B176" s="38"/>
      <c r="C176" s="38"/>
      <c r="D176" s="7"/>
      <c r="E176" s="7"/>
      <c r="F176" s="7"/>
      <c r="G176" s="7"/>
      <c r="H176" s="7"/>
      <c r="I176" s="7"/>
      <c r="J176" s="10"/>
      <c r="K176" s="7"/>
      <c r="L176" s="7"/>
      <c r="M176" s="10"/>
      <c r="N176" s="41"/>
      <c r="O176" s="7"/>
      <c r="P176" s="41"/>
      <c r="Q176" s="41"/>
      <c r="R176" s="10"/>
      <c r="S176" s="41"/>
      <c r="T176" s="41"/>
      <c r="U176" s="41"/>
      <c r="V176" s="41"/>
      <c r="W176" s="41"/>
      <c r="X176" s="42"/>
      <c r="Y176" s="41"/>
      <c r="Z176" s="41"/>
      <c r="AA176" s="42"/>
      <c r="AB176" s="41"/>
      <c r="AC176" s="42"/>
      <c r="AD176" s="41"/>
      <c r="AE176" s="41"/>
      <c r="AF176" s="10"/>
      <c r="AG176" s="7"/>
      <c r="AH176" s="7"/>
      <c r="AI176" s="7"/>
      <c r="AJ176" s="7"/>
      <c r="AK176" s="7"/>
      <c r="AL176" s="7"/>
      <c r="AM176" s="7"/>
      <c r="AN176" s="7"/>
      <c r="AO176" s="7"/>
      <c r="AP176" s="7"/>
      <c r="AQ176" s="7"/>
      <c r="AR176" s="7"/>
      <c r="AS176" s="7"/>
      <c r="AT176" s="7"/>
      <c r="AU176" s="7"/>
      <c r="AV176" s="7"/>
      <c r="AW176" s="7"/>
      <c r="AX176" s="7"/>
      <c r="AY176" s="7"/>
      <c r="AZ176" s="7"/>
      <c r="BA176" s="7"/>
      <c r="BB176" s="10"/>
      <c r="BC176" s="10"/>
    </row>
    <row r="177" ht="13.65" customHeight="1">
      <c r="A177" s="7"/>
      <c r="B177" s="39">
        <v>99</v>
      </c>
      <c r="C177" t="s" s="40">
        <v>154</v>
      </c>
      <c r="D177" s="7"/>
      <c r="E177" s="41">
        <v>3647.17</v>
      </c>
      <c r="F177" s="41">
        <v>2824.84</v>
      </c>
      <c r="G177" s="41">
        <v>717.39</v>
      </c>
      <c r="H177" s="41">
        <v>817.3200000000001</v>
      </c>
      <c r="I177" s="41">
        <v>250.44</v>
      </c>
      <c r="J177" s="42">
        <v>65.28</v>
      </c>
      <c r="K177" s="41">
        <v>3614.52</v>
      </c>
      <c r="L177" s="41">
        <v>1231.03</v>
      </c>
      <c r="M177" s="42">
        <v>133.45</v>
      </c>
      <c r="N177" s="41">
        <f>SUM(O177)-(P177)</f>
        <v>424.72</v>
      </c>
      <c r="O177" s="41">
        <v>13726.16</v>
      </c>
      <c r="P177" s="41">
        <f>SUM(E177:M177)</f>
        <v>13301.44</v>
      </c>
      <c r="Q177" s="41">
        <f>SUM(E177:L177)</f>
        <v>13167.99</v>
      </c>
      <c r="R177" s="10"/>
      <c r="S177" s="41">
        <f>E177*0.340619455141526</f>
        <v>1242.297058208520</v>
      </c>
      <c r="T177" s="41">
        <f>F177*0.340619455141526</f>
        <v>962.195461661988</v>
      </c>
      <c r="U177" s="41">
        <f>G177*0.340619455141526</f>
        <v>244.356990923979</v>
      </c>
      <c r="V177" s="41">
        <f>H177*0.340619455141526</f>
        <v>278.395093076272</v>
      </c>
      <c r="W177" s="41">
        <f>I177*0.340619455141526</f>
        <v>85.3047363456438</v>
      </c>
      <c r="X177" s="42">
        <f>J177*0.340619455141526</f>
        <v>22.2356380316388</v>
      </c>
      <c r="Y177" s="41">
        <f>K177*0.340619455141526</f>
        <v>1231.175832998150</v>
      </c>
      <c r="Z177" s="41">
        <f>L177*0.340619455141526</f>
        <v>419.312767862873</v>
      </c>
      <c r="AA177" s="42">
        <f>M177*0.340619455141526</f>
        <v>45.4556662886366</v>
      </c>
      <c r="AB177" s="41">
        <f>N177*0.340619455141526</f>
        <v>144.667894987709</v>
      </c>
      <c r="AC177" s="42">
        <f>O177*0.340619455141526</f>
        <v>4675.397140385410</v>
      </c>
      <c r="AD177" s="41">
        <f>P177*0.340619455141526</f>
        <v>4530.7292453977</v>
      </c>
      <c r="AE177" s="41">
        <f>SUM(S177:Z177)</f>
        <v>4485.273579109060</v>
      </c>
      <c r="AF177" s="10"/>
      <c r="AG177" s="41">
        <f>(S177*100)/AC177</f>
        <v>26.5709419094634</v>
      </c>
      <c r="AH177" s="41">
        <f>(T177*100)/AC177</f>
        <v>20.5799728401825</v>
      </c>
      <c r="AI177" s="41">
        <f>(U177*100)/AC177</f>
        <v>5.22644352098474</v>
      </c>
      <c r="AJ177" s="41">
        <f>(V177*100)/AC177</f>
        <v>5.95446942189221</v>
      </c>
      <c r="AK177" s="41">
        <f>(W177*100)/AC177</f>
        <v>1.82454524790619</v>
      </c>
      <c r="AL177" s="41">
        <f>(X177*100)/AC177</f>
        <v>0.475588219866299</v>
      </c>
      <c r="AM177" s="41">
        <f>(Y177*100)/AC177</f>
        <v>26.3330749459427</v>
      </c>
      <c r="AN177" s="41">
        <f>(Z177*100)/AC177</f>
        <v>8.968495194577359</v>
      </c>
      <c r="AO177" s="41">
        <f>(AA177*100)/AC177</f>
        <v>0.972231126549595</v>
      </c>
      <c r="AP177" s="41">
        <f>(AB177*100)/AC177</f>
        <v>3.09423757263503</v>
      </c>
      <c r="AQ177" s="41">
        <f>(AC177*100)/AC177</f>
        <v>100</v>
      </c>
      <c r="AR177" s="7"/>
      <c r="AS177" s="41">
        <f>(S177*100)/AE177</f>
        <v>27.6972415683791</v>
      </c>
      <c r="AT177" s="41">
        <f>(T177*100)/AE177</f>
        <v>21.4523249182297</v>
      </c>
      <c r="AU177" s="41">
        <f>(U177*100)/AE177</f>
        <v>5.44798408868779</v>
      </c>
      <c r="AV177" s="41">
        <f>(V177*100)/AE177</f>
        <v>6.20686984118305</v>
      </c>
      <c r="AW177" s="41">
        <f>(W177*100)/AE177</f>
        <v>1.90188479790766</v>
      </c>
      <c r="AX177" s="41">
        <f>(X177*100)/AE177</f>
        <v>0.495747642578708</v>
      </c>
      <c r="AY177" s="41">
        <f>(Y177*100)/AE177</f>
        <v>27.4492918053553</v>
      </c>
      <c r="AZ177" s="41">
        <f>(Z177*100)/AE177</f>
        <v>9.34865533767873</v>
      </c>
      <c r="BA177" s="41">
        <f>(AE177*100)/AE177</f>
        <v>100</v>
      </c>
      <c r="BB177" s="10"/>
      <c r="BC177" s="10"/>
    </row>
    <row r="178" ht="13.65" customHeight="1">
      <c r="A178" s="7"/>
      <c r="B178" s="39">
        <v>126</v>
      </c>
      <c r="C178" t="s" s="40">
        <v>155</v>
      </c>
      <c r="D178" s="7"/>
      <c r="E178" s="41">
        <v>4287.87</v>
      </c>
      <c r="F178" s="41">
        <v>1203.12</v>
      </c>
      <c r="G178" s="41">
        <v>127.45</v>
      </c>
      <c r="H178" s="41">
        <v>2485.13</v>
      </c>
      <c r="I178" s="41">
        <v>2702.75</v>
      </c>
      <c r="J178" s="42">
        <v>105.21</v>
      </c>
      <c r="K178" s="41">
        <v>1227.78</v>
      </c>
      <c r="L178" s="41">
        <v>150.32</v>
      </c>
      <c r="M178" s="42">
        <v>100.57</v>
      </c>
      <c r="N178" s="41">
        <f>SUM(O178)-(P178)</f>
        <v>490.13</v>
      </c>
      <c r="O178" s="41">
        <v>12880.33</v>
      </c>
      <c r="P178" s="41">
        <f>SUM(E178:M178)</f>
        <v>12390.2</v>
      </c>
      <c r="Q178" s="41">
        <f>SUM(E178:L178)</f>
        <v>12289.63</v>
      </c>
      <c r="R178" s="10"/>
      <c r="S178" s="41">
        <f>E178*0.340619455141526</f>
        <v>1460.531943117690</v>
      </c>
      <c r="T178" s="41">
        <f>F178*0.340619455141526</f>
        <v>409.806078869873</v>
      </c>
      <c r="U178" s="41">
        <f>G178*0.340619455141526</f>
        <v>43.4119495577875</v>
      </c>
      <c r="V178" s="41">
        <f>H178*0.340619455141526</f>
        <v>846.483626555860</v>
      </c>
      <c r="W178" s="41">
        <f>I178*0.340619455141526</f>
        <v>920.609232383759</v>
      </c>
      <c r="X178" s="42">
        <f>J178*0.340619455141526</f>
        <v>35.8365728754399</v>
      </c>
      <c r="Y178" s="41">
        <f>K178*0.340619455141526</f>
        <v>418.205754633663</v>
      </c>
      <c r="Z178" s="41">
        <f>L178*0.340619455141526</f>
        <v>51.2019164968742</v>
      </c>
      <c r="AA178" s="42">
        <f>M178*0.340619455141526</f>
        <v>34.2560986035833</v>
      </c>
      <c r="AB178" s="41">
        <f>N178*0.340619455141526</f>
        <v>166.947813548516</v>
      </c>
      <c r="AC178" s="42">
        <f>O178*0.340619455141526</f>
        <v>4387.290986643050</v>
      </c>
      <c r="AD178" s="41">
        <f>P178*0.340619455141526</f>
        <v>4220.343173094540</v>
      </c>
      <c r="AE178" s="41">
        <f>SUM(S178:Z178)</f>
        <v>4186.087074490950</v>
      </c>
      <c r="AF178" s="10"/>
      <c r="AG178" s="41">
        <f>(S178*100)/AC178</f>
        <v>33.2900632204298</v>
      </c>
      <c r="AH178" s="41">
        <f>(T178*100)/AC178</f>
        <v>9.340754468247329</v>
      </c>
      <c r="AI178" s="41">
        <f>(U178*100)/AC178</f>
        <v>0.989493281616232</v>
      </c>
      <c r="AJ178" s="41">
        <f>(V178*100)/AC178</f>
        <v>19.2939932439619</v>
      </c>
      <c r="AK178" s="41">
        <f>(W178*100)/AC178</f>
        <v>20.9835462290174</v>
      </c>
      <c r="AL178" s="41">
        <f>(X178*100)/AC178</f>
        <v>0.816826898068605</v>
      </c>
      <c r="AM178" s="41">
        <f>(Y178*100)/AC178</f>
        <v>9.532209190292489</v>
      </c>
      <c r="AN178" s="41">
        <f>(Z178*100)/AC178</f>
        <v>1.16705084419421</v>
      </c>
      <c r="AO178" s="41">
        <f>(AA178*100)/AC178</f>
        <v>0.7808029763212599</v>
      </c>
      <c r="AP178" s="41">
        <f>(AB178*100)/AC178</f>
        <v>3.80525964785064</v>
      </c>
      <c r="AQ178" s="41">
        <f>(AC178*100)/AC178</f>
        <v>100</v>
      </c>
      <c r="AR178" s="7"/>
      <c r="AS178" s="41">
        <f>(S178*100)/AE178</f>
        <v>34.8901472216819</v>
      </c>
      <c r="AT178" s="41">
        <f>(T178*100)/AE178</f>
        <v>9.789717021586499</v>
      </c>
      <c r="AU178" s="41">
        <f>(U178*100)/AE178</f>
        <v>1.0370531903727</v>
      </c>
      <c r="AV178" s="41">
        <f>(V178*100)/AE178</f>
        <v>20.2213573557544</v>
      </c>
      <c r="AW178" s="41">
        <f>(W178*100)/AE178</f>
        <v>21.992118558492</v>
      </c>
      <c r="AX178" s="41">
        <f>(X178*100)/AE178</f>
        <v>0.856087612076197</v>
      </c>
      <c r="AY178" s="41">
        <f>(Y178*100)/AE178</f>
        <v>9.9903739982408</v>
      </c>
      <c r="AZ178" s="41">
        <f>(Z178*100)/AE178</f>
        <v>1.2231450417954</v>
      </c>
      <c r="BA178" s="41">
        <f>(AE178*100)/AE178</f>
        <v>100</v>
      </c>
      <c r="BB178" s="10"/>
      <c r="BC178" s="10"/>
    </row>
    <row r="179" ht="13.65" customHeight="1">
      <c r="A179" s="7"/>
      <c r="B179" s="39">
        <v>197</v>
      </c>
      <c r="C179" t="s" s="40">
        <v>156</v>
      </c>
      <c r="D179" s="7"/>
      <c r="E179" s="41">
        <v>2297.71</v>
      </c>
      <c r="F179" s="41">
        <v>2737.98</v>
      </c>
      <c r="G179" s="41">
        <v>167.45</v>
      </c>
      <c r="H179" s="41">
        <v>3006.91</v>
      </c>
      <c r="I179" s="41">
        <v>2386.6</v>
      </c>
      <c r="J179" s="42">
        <v>46.55</v>
      </c>
      <c r="K179" s="41">
        <v>1145.72</v>
      </c>
      <c r="L179" s="41">
        <v>113.32</v>
      </c>
      <c r="M179" s="42">
        <v>109.72</v>
      </c>
      <c r="N179" s="41">
        <f>SUM(O179)-(P179)</f>
        <v>319.46</v>
      </c>
      <c r="O179" s="41">
        <v>12331.42</v>
      </c>
      <c r="P179" s="41">
        <f>SUM(E179:M179)</f>
        <v>12011.96</v>
      </c>
      <c r="Q179" s="41">
        <f>SUM(E179:L179)</f>
        <v>11902.24</v>
      </c>
      <c r="R179" s="10"/>
      <c r="S179" s="41">
        <f>E179*0.340619455141526</f>
        <v>782.644728273236</v>
      </c>
      <c r="T179" s="41">
        <f>F179*0.340619455141526</f>
        <v>932.609255788395</v>
      </c>
      <c r="U179" s="41">
        <f>G179*0.340619455141526</f>
        <v>57.0367277634485</v>
      </c>
      <c r="V179" s="41">
        <f>H179*0.340619455141526</f>
        <v>1024.212045859610</v>
      </c>
      <c r="W179" s="41">
        <f>I179*0.340619455141526</f>
        <v>812.922391640766</v>
      </c>
      <c r="X179" s="42">
        <f>J179*0.340619455141526</f>
        <v>15.855835636838</v>
      </c>
      <c r="Y179" s="41">
        <f>K179*0.340619455141526</f>
        <v>390.254522144749</v>
      </c>
      <c r="Z179" s="41">
        <f>L179*0.340619455141526</f>
        <v>38.5989966566377</v>
      </c>
      <c r="AA179" s="42">
        <f>M179*0.340619455141526</f>
        <v>37.3727666181282</v>
      </c>
      <c r="AB179" s="41">
        <f>N179*0.340619455141526</f>
        <v>108.814291139512</v>
      </c>
      <c r="AC179" s="42">
        <f>O179*0.340619455141526</f>
        <v>4200.321561521320</v>
      </c>
      <c r="AD179" s="41">
        <f>P179*0.340619455141526</f>
        <v>4091.5072703818</v>
      </c>
      <c r="AE179" s="41">
        <f>SUM(S179:Z179)</f>
        <v>4054.134503763680</v>
      </c>
      <c r="AF179" s="10"/>
      <c r="AG179" s="41">
        <f>(S179*100)/AC179</f>
        <v>18.6329717096652</v>
      </c>
      <c r="AH179" s="41">
        <f>(T179*100)/AC179</f>
        <v>22.2032823470452</v>
      </c>
      <c r="AI179" s="41">
        <f>(U179*100)/AC179</f>
        <v>1.35791336277574</v>
      </c>
      <c r="AJ179" s="41">
        <f>(V179*100)/AC179</f>
        <v>24.3841341873037</v>
      </c>
      <c r="AK179" s="41">
        <f>(W179*100)/AC179</f>
        <v>19.3538132672474</v>
      </c>
      <c r="AL179" s="41">
        <f>(X179*100)/AC179</f>
        <v>0.377490994548883</v>
      </c>
      <c r="AM179" s="41">
        <f>(Y179*100)/AC179</f>
        <v>9.29106299193441</v>
      </c>
      <c r="AN179" s="41">
        <f>(Z179*100)/AC179</f>
        <v>0.918953372766476</v>
      </c>
      <c r="AO179" s="41">
        <f>(AA179*100)/AC179</f>
        <v>0.889759654605875</v>
      </c>
      <c r="AP179" s="41">
        <f>(AB179*100)/AC179</f>
        <v>2.59061811210712</v>
      </c>
      <c r="AQ179" s="41">
        <f>(AC179*100)/AC179</f>
        <v>100</v>
      </c>
      <c r="AR179" s="7"/>
      <c r="AS179" s="41">
        <f>(S179*100)/AE179</f>
        <v>19.3048535401739</v>
      </c>
      <c r="AT179" s="41">
        <f>(T179*100)/AE179</f>
        <v>23.0039051472664</v>
      </c>
      <c r="AU179" s="41">
        <f>(U179*100)/AE179</f>
        <v>1.40687803304252</v>
      </c>
      <c r="AV179" s="41">
        <f>(V179*100)/AE179</f>
        <v>25.2633957977659</v>
      </c>
      <c r="AW179" s="41">
        <f>(W179*100)/AE179</f>
        <v>20.0516877495328</v>
      </c>
      <c r="AX179" s="41">
        <f>(X179*100)/AE179</f>
        <v>0.391102851228003</v>
      </c>
      <c r="AY179" s="41">
        <f>(Y179*100)/AE179</f>
        <v>9.626087190310381</v>
      </c>
      <c r="AZ179" s="41">
        <f>(Z179*100)/AE179</f>
        <v>0.952089690680072</v>
      </c>
      <c r="BA179" s="41">
        <f>(AE179*100)/AE179</f>
        <v>100</v>
      </c>
      <c r="BB179" s="10"/>
      <c r="BC179" s="10"/>
    </row>
    <row r="180" ht="13.65" customHeight="1">
      <c r="A180" s="7"/>
      <c r="B180" s="39">
        <v>215</v>
      </c>
      <c r="C180" t="s" s="40">
        <v>157</v>
      </c>
      <c r="D180" s="7"/>
      <c r="E180" s="41">
        <v>6249.04</v>
      </c>
      <c r="F180" s="41">
        <v>1670.9</v>
      </c>
      <c r="G180" s="41">
        <v>149.12</v>
      </c>
      <c r="H180" s="41">
        <v>2878.78</v>
      </c>
      <c r="I180" s="41">
        <v>869.13</v>
      </c>
      <c r="J180" s="42">
        <v>202.87</v>
      </c>
      <c r="K180" s="41">
        <v>371.01</v>
      </c>
      <c r="L180" s="41">
        <v>428.99</v>
      </c>
      <c r="M180" s="42">
        <v>184.42</v>
      </c>
      <c r="N180" s="41">
        <f>SUM(O180)-(P180)</f>
        <v>340.58</v>
      </c>
      <c r="O180" s="41">
        <v>13344.84</v>
      </c>
      <c r="P180" s="41">
        <f>SUM(E180:M180)</f>
        <v>13004.26</v>
      </c>
      <c r="Q180" s="41">
        <f>SUM(E180:L180)</f>
        <v>12819.84</v>
      </c>
      <c r="R180" s="10"/>
      <c r="S180" s="41">
        <f>E180*0.340619455141526</f>
        <v>2128.5445999576</v>
      </c>
      <c r="T180" s="41">
        <f>F180*0.340619455141526</f>
        <v>569.141047595976</v>
      </c>
      <c r="U180" s="41">
        <f>G180*0.340619455141526</f>
        <v>50.7931731507044</v>
      </c>
      <c r="V180" s="41">
        <f>H180*0.340619455141526</f>
        <v>980.568475072322</v>
      </c>
      <c r="W180" s="41">
        <f>I180*0.340619455141526</f>
        <v>296.042587047154</v>
      </c>
      <c r="X180" s="42">
        <f>J180*0.340619455141526</f>
        <v>69.1014688645614</v>
      </c>
      <c r="Y180" s="41">
        <f>K180*0.340619455141526</f>
        <v>126.373224052058</v>
      </c>
      <c r="Z180" s="41">
        <f>L180*0.340619455141526</f>
        <v>146.122340061163</v>
      </c>
      <c r="AA180" s="42">
        <f>M180*0.340619455141526</f>
        <v>62.8170399172002</v>
      </c>
      <c r="AB180" s="41">
        <f>N180*0.340619455141526</f>
        <v>116.008174032101</v>
      </c>
      <c r="AC180" s="42">
        <f>O180*0.340619455141526</f>
        <v>4545.512129750840</v>
      </c>
      <c r="AD180" s="41">
        <f>P180*0.340619455141526</f>
        <v>4429.503955718740</v>
      </c>
      <c r="AE180" s="41">
        <f>SUM(S180:Z180)</f>
        <v>4366.686915801540</v>
      </c>
      <c r="AF180" s="10"/>
      <c r="AG180" s="41">
        <f>(S180*100)/AC180</f>
        <v>46.8273879641869</v>
      </c>
      <c r="AH180" s="41">
        <f>(T180*100)/AC180</f>
        <v>12.5209444249613</v>
      </c>
      <c r="AI180" s="41">
        <f>(U180*100)/AC180</f>
        <v>1.11743565303144</v>
      </c>
      <c r="AJ180" s="41">
        <f>(V180*100)/AC180</f>
        <v>21.5722331627805</v>
      </c>
      <c r="AK180" s="41">
        <f>(W180*100)/AC180</f>
        <v>6.51285440664706</v>
      </c>
      <c r="AL180" s="41">
        <f>(X180*100)/AC180</f>
        <v>1.52021305613256</v>
      </c>
      <c r="AM180" s="41">
        <f>(Y180*100)/AC180</f>
        <v>2.78017570836369</v>
      </c>
      <c r="AN180" s="41">
        <f>(Z180*100)/AC180</f>
        <v>3.21465075639723</v>
      </c>
      <c r="AO180" s="41">
        <f>(AA180*100)/AC180</f>
        <v>1.38195737078901</v>
      </c>
      <c r="AP180" s="41">
        <f>(AB180*100)/AC180</f>
        <v>2.55214749671034</v>
      </c>
      <c r="AQ180" s="41">
        <f>(AC180*100)/AC180</f>
        <v>100</v>
      </c>
      <c r="AR180" s="7"/>
      <c r="AS180" s="41">
        <f>(S180*100)/AE180</f>
        <v>48.745070141281</v>
      </c>
      <c r="AT180" s="41">
        <f>(T180*100)/AE180</f>
        <v>13.0337040087864</v>
      </c>
      <c r="AU180" s="41">
        <f>(U180*100)/AE180</f>
        <v>1.1631970445809</v>
      </c>
      <c r="AV180" s="41">
        <f>(V180*100)/AE180</f>
        <v>22.4556624731666</v>
      </c>
      <c r="AW180" s="41">
        <f>(W180*100)/AE180</f>
        <v>6.77956979182266</v>
      </c>
      <c r="AX180" s="41">
        <f>(X180*100)/AE180</f>
        <v>1.58246904797564</v>
      </c>
      <c r="AY180" s="41">
        <f>(Y180*100)/AE180</f>
        <v>2.89402987868804</v>
      </c>
      <c r="AZ180" s="41">
        <f>(Z180*100)/AE180</f>
        <v>3.34629761369876</v>
      </c>
      <c r="BA180" s="41">
        <f>(AE180*100)/AE180</f>
        <v>100</v>
      </c>
      <c r="BB180" s="10"/>
      <c r="BC180" s="10"/>
    </row>
    <row r="181" ht="13.65" customHeight="1">
      <c r="A181" s="7"/>
      <c r="B181" s="7"/>
      <c r="C181" s="7"/>
      <c r="D181" s="7"/>
      <c r="E181" s="7"/>
      <c r="F181" s="7"/>
      <c r="G181" s="7"/>
      <c r="H181" s="7"/>
      <c r="I181" s="7"/>
      <c r="J181" s="10"/>
      <c r="K181" s="7"/>
      <c r="L181" s="7"/>
      <c r="M181" s="10"/>
      <c r="N181" s="41"/>
      <c r="O181" s="7"/>
      <c r="P181" s="41"/>
      <c r="Q181" s="41"/>
      <c r="R181" s="10"/>
      <c r="S181" s="41"/>
      <c r="T181" s="41"/>
      <c r="U181" s="41"/>
      <c r="V181" s="41"/>
      <c r="W181" s="41"/>
      <c r="X181" s="42"/>
      <c r="Y181" s="41"/>
      <c r="Z181" s="41"/>
      <c r="AA181" s="42"/>
      <c r="AB181" s="41"/>
      <c r="AC181" s="42"/>
      <c r="AD181" s="41"/>
      <c r="AE181" s="41"/>
      <c r="AF181" s="10"/>
      <c r="AG181" s="7"/>
      <c r="AH181" s="7"/>
      <c r="AI181" s="7"/>
      <c r="AJ181" s="7"/>
      <c r="AK181" s="7"/>
      <c r="AL181" s="7"/>
      <c r="AM181" s="7"/>
      <c r="AN181" s="7"/>
      <c r="AO181" s="7"/>
      <c r="AP181" s="7"/>
      <c r="AQ181" s="7"/>
      <c r="AR181" s="7"/>
      <c r="AS181" s="7"/>
      <c r="AT181" s="7"/>
      <c r="AU181" s="7"/>
      <c r="AV181" s="7"/>
      <c r="AW181" s="7"/>
      <c r="AX181" s="7"/>
      <c r="AY181" s="7"/>
      <c r="AZ181" s="7"/>
      <c r="BA181" s="7"/>
      <c r="BB181" s="10"/>
      <c r="BC181" s="10"/>
    </row>
    <row r="182" ht="13.65" customHeight="1">
      <c r="A182" s="7"/>
      <c r="B182" s="7"/>
      <c r="C182" s="7"/>
      <c r="D182" s="7"/>
      <c r="E182" s="7"/>
      <c r="F182" s="7"/>
      <c r="G182" s="7"/>
      <c r="H182" s="7"/>
      <c r="I182" s="7"/>
      <c r="J182" s="10"/>
      <c r="K182" s="7"/>
      <c r="L182" s="7"/>
      <c r="M182" s="10"/>
      <c r="N182" s="41"/>
      <c r="O182" s="7"/>
      <c r="P182" s="41"/>
      <c r="Q182" s="41"/>
      <c r="R182" s="10"/>
      <c r="S182" s="41"/>
      <c r="T182" s="41"/>
      <c r="U182" s="41"/>
      <c r="V182" s="41"/>
      <c r="W182" s="41"/>
      <c r="X182" s="42"/>
      <c r="Y182" s="41"/>
      <c r="Z182" s="41"/>
      <c r="AA182" s="42"/>
      <c r="AB182" s="41"/>
      <c r="AC182" s="42"/>
      <c r="AD182" s="41"/>
      <c r="AE182" s="41"/>
      <c r="AF182" s="10"/>
      <c r="AG182" s="7"/>
      <c r="AH182" s="7"/>
      <c r="AI182" s="7"/>
      <c r="AJ182" s="7"/>
      <c r="AK182" s="7"/>
      <c r="AL182" s="7"/>
      <c r="AM182" s="7"/>
      <c r="AN182" s="7"/>
      <c r="AO182" s="7"/>
      <c r="AP182" s="7"/>
      <c r="AQ182" s="7"/>
      <c r="AR182" s="7"/>
      <c r="AS182" s="7"/>
      <c r="AT182" s="7"/>
      <c r="AU182" s="7"/>
      <c r="AV182" s="7"/>
      <c r="AW182" s="7"/>
      <c r="AX182" s="7"/>
      <c r="AY182" s="7"/>
      <c r="AZ182" s="7"/>
      <c r="BA182" s="7"/>
      <c r="BB182" s="10"/>
      <c r="BC182" s="10"/>
    </row>
    <row r="183" ht="13.65" customHeight="1">
      <c r="A183" s="7"/>
      <c r="B183" t="s" s="30">
        <v>158</v>
      </c>
      <c r="C183" s="7"/>
      <c r="D183" s="7"/>
      <c r="E183" s="7"/>
      <c r="F183" s="7"/>
      <c r="G183" s="7"/>
      <c r="H183" s="7"/>
      <c r="I183" s="7"/>
      <c r="J183" s="10"/>
      <c r="K183" s="7"/>
      <c r="L183" s="7"/>
      <c r="M183" s="10"/>
      <c r="N183" s="41"/>
      <c r="O183" s="7"/>
      <c r="P183" s="41"/>
      <c r="Q183" s="41"/>
      <c r="R183" s="10"/>
      <c r="S183" s="41"/>
      <c r="T183" s="41"/>
      <c r="U183" s="41"/>
      <c r="V183" s="41"/>
      <c r="W183" s="41"/>
      <c r="X183" s="42"/>
      <c r="Y183" s="41"/>
      <c r="Z183" s="41"/>
      <c r="AA183" s="42"/>
      <c r="AB183" s="41"/>
      <c r="AC183" s="42"/>
      <c r="AD183" s="41"/>
      <c r="AE183" s="41"/>
      <c r="AF183" s="10"/>
      <c r="AG183" s="7"/>
      <c r="AH183" s="7"/>
      <c r="AI183" s="7"/>
      <c r="AJ183" s="7"/>
      <c r="AK183" s="7"/>
      <c r="AL183" s="7"/>
      <c r="AM183" s="7"/>
      <c r="AN183" s="7"/>
      <c r="AO183" s="7"/>
      <c r="AP183" s="7"/>
      <c r="AQ183" s="7"/>
      <c r="AR183" s="7"/>
      <c r="AS183" s="7"/>
      <c r="AT183" s="7"/>
      <c r="AU183" s="7"/>
      <c r="AV183" s="7"/>
      <c r="AW183" s="7"/>
      <c r="AX183" s="7"/>
      <c r="AY183" s="7"/>
      <c r="AZ183" s="7"/>
      <c r="BA183" s="7"/>
      <c r="BB183" s="10"/>
      <c r="BC183" s="10"/>
    </row>
    <row r="184" ht="14.15" customHeight="1">
      <c r="A184" s="7"/>
      <c r="B184" s="8"/>
      <c r="C184" s="8"/>
      <c r="D184" s="7"/>
      <c r="E184" s="7"/>
      <c r="F184" s="7"/>
      <c r="G184" s="7"/>
      <c r="H184" s="7"/>
      <c r="I184" s="7"/>
      <c r="J184" s="10"/>
      <c r="K184" s="7"/>
      <c r="L184" s="7"/>
      <c r="M184" s="10"/>
      <c r="N184" s="41"/>
      <c r="O184" s="7"/>
      <c r="P184" s="41"/>
      <c r="Q184" s="41"/>
      <c r="R184" s="10"/>
      <c r="S184" s="41"/>
      <c r="T184" s="41"/>
      <c r="U184" s="41"/>
      <c r="V184" s="41"/>
      <c r="W184" s="41"/>
      <c r="X184" s="42"/>
      <c r="Y184" s="41"/>
      <c r="Z184" s="41"/>
      <c r="AA184" s="42"/>
      <c r="AB184" s="41"/>
      <c r="AC184" s="42"/>
      <c r="AD184" s="41"/>
      <c r="AE184" s="41"/>
      <c r="AF184" s="10"/>
      <c r="AG184" s="7"/>
      <c r="AH184" s="7"/>
      <c r="AI184" s="7"/>
      <c r="AJ184" s="7"/>
      <c r="AK184" s="7"/>
      <c r="AL184" s="7"/>
      <c r="AM184" s="7"/>
      <c r="AN184" s="7"/>
      <c r="AO184" s="7"/>
      <c r="AP184" s="7"/>
      <c r="AQ184" s="7"/>
      <c r="AR184" s="7"/>
      <c r="AS184" s="7"/>
      <c r="AT184" s="7"/>
      <c r="AU184" s="7"/>
      <c r="AV184" s="7"/>
      <c r="AW184" s="7"/>
      <c r="AX184" s="7"/>
      <c r="AY184" s="7"/>
      <c r="AZ184" s="7"/>
      <c r="BA184" s="7"/>
      <c r="BB184" s="10"/>
      <c r="BC184" s="10"/>
    </row>
    <row r="185" ht="14.65" customHeight="1">
      <c r="A185" s="11"/>
      <c r="B185" t="s" s="35">
        <v>159</v>
      </c>
      <c r="C185" s="36"/>
      <c r="D185" s="37"/>
      <c r="E185" s="7"/>
      <c r="F185" s="7"/>
      <c r="G185" s="7"/>
      <c r="H185" s="7"/>
      <c r="I185" s="7"/>
      <c r="J185" s="10"/>
      <c r="K185" s="7"/>
      <c r="L185" s="7"/>
      <c r="M185" s="10"/>
      <c r="N185" s="41"/>
      <c r="O185" s="7"/>
      <c r="P185" s="41"/>
      <c r="Q185" s="41"/>
      <c r="R185" s="10"/>
      <c r="S185" s="41"/>
      <c r="T185" s="41"/>
      <c r="U185" s="41"/>
      <c r="V185" s="41"/>
      <c r="W185" s="41"/>
      <c r="X185" s="42"/>
      <c r="Y185" s="41"/>
      <c r="Z185" s="41"/>
      <c r="AA185" s="42"/>
      <c r="AB185" s="41"/>
      <c r="AC185" s="42"/>
      <c r="AD185" s="41"/>
      <c r="AE185" s="41"/>
      <c r="AF185" s="10"/>
      <c r="AG185" s="7"/>
      <c r="AH185" s="7"/>
      <c r="AI185" s="7"/>
      <c r="AJ185" s="7"/>
      <c r="AK185" s="7"/>
      <c r="AL185" s="7"/>
      <c r="AM185" s="7"/>
      <c r="AN185" s="7"/>
      <c r="AO185" s="7"/>
      <c r="AP185" s="7"/>
      <c r="AQ185" s="7"/>
      <c r="AR185" s="7"/>
      <c r="AS185" s="7"/>
      <c r="AT185" s="7"/>
      <c r="AU185" s="7"/>
      <c r="AV185" s="7"/>
      <c r="AW185" s="7"/>
      <c r="AX185" s="7"/>
      <c r="AY185" s="7"/>
      <c r="AZ185" s="7"/>
      <c r="BA185" s="7"/>
      <c r="BB185" s="10"/>
      <c r="BC185" s="10"/>
    </row>
    <row r="186" ht="14.15" customHeight="1">
      <c r="A186" s="7"/>
      <c r="B186" s="38"/>
      <c r="C186" s="38"/>
      <c r="D186" s="7"/>
      <c r="E186" s="7"/>
      <c r="F186" s="7"/>
      <c r="G186" s="7"/>
      <c r="H186" s="7"/>
      <c r="I186" s="7"/>
      <c r="J186" s="10"/>
      <c r="K186" s="7"/>
      <c r="L186" s="7"/>
      <c r="M186" s="10"/>
      <c r="N186" s="41"/>
      <c r="O186" s="7"/>
      <c r="P186" s="41"/>
      <c r="Q186" s="41"/>
      <c r="R186" s="10"/>
      <c r="S186" s="41"/>
      <c r="T186" s="41"/>
      <c r="U186" s="41"/>
      <c r="V186" s="41"/>
      <c r="W186" s="41"/>
      <c r="X186" s="42"/>
      <c r="Y186" s="41"/>
      <c r="Z186" s="41"/>
      <c r="AA186" s="42"/>
      <c r="AB186" s="41"/>
      <c r="AC186" s="42"/>
      <c r="AD186" s="41"/>
      <c r="AE186" s="41"/>
      <c r="AF186" s="10"/>
      <c r="AG186" s="7"/>
      <c r="AH186" s="7"/>
      <c r="AI186" s="7"/>
      <c r="AJ186" s="7"/>
      <c r="AK186" s="7"/>
      <c r="AL186" s="7"/>
      <c r="AM186" s="7"/>
      <c r="AN186" s="7"/>
      <c r="AO186" s="7"/>
      <c r="AP186" s="7"/>
      <c r="AQ186" s="7"/>
      <c r="AR186" s="7"/>
      <c r="AS186" s="7"/>
      <c r="AT186" s="7"/>
      <c r="AU186" s="7"/>
      <c r="AV186" s="7"/>
      <c r="AW186" s="7"/>
      <c r="AX186" s="7"/>
      <c r="AY186" s="7"/>
      <c r="AZ186" s="7"/>
      <c r="BA186" s="7"/>
      <c r="BB186" s="10"/>
      <c r="BC186" s="10"/>
    </row>
    <row r="187" ht="13.65" customHeight="1">
      <c r="A187" s="7"/>
      <c r="B187" s="39">
        <v>13</v>
      </c>
      <c r="C187" t="s" s="40">
        <v>160</v>
      </c>
      <c r="D187" s="7"/>
      <c r="E187" s="41">
        <v>2667.43</v>
      </c>
      <c r="F187" s="41">
        <v>350.79</v>
      </c>
      <c r="G187" s="41">
        <v>377.9</v>
      </c>
      <c r="H187" s="41">
        <v>1351.23</v>
      </c>
      <c r="I187" s="41">
        <v>8455.629999999999</v>
      </c>
      <c r="J187" s="42">
        <v>357.24</v>
      </c>
      <c r="K187" s="41">
        <v>4858.4</v>
      </c>
      <c r="L187" s="41">
        <v>69.72</v>
      </c>
      <c r="M187" s="42">
        <v>105.92</v>
      </c>
      <c r="N187" s="41">
        <f>SUM(O187)-(P187)</f>
        <v>1004.98</v>
      </c>
      <c r="O187" s="41">
        <v>19599.24</v>
      </c>
      <c r="P187" s="41">
        <f>SUM(E187:M187)</f>
        <v>18594.26</v>
      </c>
      <c r="Q187" s="41">
        <f>SUM(E187:L187)</f>
        <v>18488.34</v>
      </c>
      <c r="R187" s="10"/>
      <c r="S187" s="41">
        <f>E187*0.340619455141526</f>
        <v>908.578553228161</v>
      </c>
      <c r="T187" s="41">
        <f>F187*0.340619455141526</f>
        <v>119.485898669096</v>
      </c>
      <c r="U187" s="41">
        <f>G187*0.340619455141526</f>
        <v>128.720092097983</v>
      </c>
      <c r="V187" s="41">
        <f>H187*0.340619455141526</f>
        <v>460.255226370884</v>
      </c>
      <c r="W187" s="41">
        <f>I187*0.340619455141526</f>
        <v>2880.152083478340</v>
      </c>
      <c r="X187" s="42">
        <f>J187*0.340619455141526</f>
        <v>121.682894154759</v>
      </c>
      <c r="Y187" s="41">
        <f>K187*0.340619455141526</f>
        <v>1654.865560859590</v>
      </c>
      <c r="Z187" s="41">
        <f>L187*0.340619455141526</f>
        <v>23.7479884124672</v>
      </c>
      <c r="AA187" s="42">
        <f>M187*0.340619455141526</f>
        <v>36.0784126885904</v>
      </c>
      <c r="AB187" s="41">
        <f>N187*0.340619455141526</f>
        <v>342.315740028131</v>
      </c>
      <c r="AC187" s="42">
        <f>O187*0.340619455141526</f>
        <v>6675.882449988</v>
      </c>
      <c r="AD187" s="41">
        <f>P187*0.340619455141526</f>
        <v>6333.566709959870</v>
      </c>
      <c r="AE187" s="41">
        <f>SUM(S187:Z187)</f>
        <v>6297.488297271280</v>
      </c>
      <c r="AF187" s="10"/>
      <c r="AG187" s="41">
        <f>(S187*100)/AC187</f>
        <v>13.6098644641323</v>
      </c>
      <c r="AH187" s="41">
        <f>(T187*100)/AC187</f>
        <v>1.7898142989218</v>
      </c>
      <c r="AI187" s="41">
        <f>(U187*100)/AC187</f>
        <v>1.92813598894652</v>
      </c>
      <c r="AJ187" s="41">
        <f>(V187*100)/AC187</f>
        <v>6.8942979421651</v>
      </c>
      <c r="AK187" s="41">
        <f>(W187*100)/AC187</f>
        <v>43.1426422657205</v>
      </c>
      <c r="AL187" s="41">
        <f>(X187*100)/AC187</f>
        <v>1.82272373826741</v>
      </c>
      <c r="AM187" s="41">
        <f>(Y187*100)/AC187</f>
        <v>24.7887162971626</v>
      </c>
      <c r="AN187" s="41">
        <f>(Z187*100)/AC187</f>
        <v>0.355728079252053</v>
      </c>
      <c r="AO187" s="41">
        <f>(AA187*100)/AC187</f>
        <v>0.540429118680112</v>
      </c>
      <c r="AP187" s="41">
        <f>(AB187*100)/AC187</f>
        <v>5.12764780675169</v>
      </c>
      <c r="AQ187" s="41">
        <f>(AC187*100)/AC187</f>
        <v>100</v>
      </c>
      <c r="AR187" s="7"/>
      <c r="AS187" s="41">
        <f>(S187*100)/AE187</f>
        <v>14.4276338492261</v>
      </c>
      <c r="AT187" s="41">
        <f>(T187*100)/AE187</f>
        <v>1.89735801050825</v>
      </c>
      <c r="AU187" s="41">
        <f>(U187*100)/AE187</f>
        <v>2.04399096944345</v>
      </c>
      <c r="AV187" s="41">
        <f>(V187*100)/AE187</f>
        <v>7.30855230918514</v>
      </c>
      <c r="AW187" s="41">
        <f>(W187*100)/AE187</f>
        <v>45.7349334769914</v>
      </c>
      <c r="AX187" s="41">
        <f>(X187*100)/AE187</f>
        <v>1.93224486351939</v>
      </c>
      <c r="AY187" s="41">
        <f>(Y187*100)/AE187</f>
        <v>26.2781839797407</v>
      </c>
      <c r="AZ187" s="41">
        <f>(Z187*100)/AE187</f>
        <v>0.377102541385544</v>
      </c>
      <c r="BA187" s="41">
        <f>(AE187*100)/AE187</f>
        <v>100</v>
      </c>
      <c r="BB187" s="10"/>
      <c r="BC187" s="10"/>
    </row>
    <row r="188" ht="14.15" customHeight="1">
      <c r="A188" s="7"/>
      <c r="B188" s="8"/>
      <c r="C188" s="8"/>
      <c r="D188" s="7"/>
      <c r="E188" s="7"/>
      <c r="F188" s="7"/>
      <c r="G188" s="7"/>
      <c r="H188" s="7"/>
      <c r="I188" s="7"/>
      <c r="J188" s="10"/>
      <c r="K188" s="7"/>
      <c r="L188" s="7"/>
      <c r="M188" s="10"/>
      <c r="N188" s="41"/>
      <c r="O188" s="7"/>
      <c r="P188" s="41"/>
      <c r="Q188" s="41"/>
      <c r="R188" s="10"/>
      <c r="S188" s="41"/>
      <c r="T188" s="41"/>
      <c r="U188" s="41"/>
      <c r="V188" s="41"/>
      <c r="W188" s="41"/>
      <c r="X188" s="42"/>
      <c r="Y188" s="41"/>
      <c r="Z188" s="41"/>
      <c r="AA188" s="42"/>
      <c r="AB188" s="41"/>
      <c r="AC188" s="42"/>
      <c r="AD188" s="41"/>
      <c r="AE188" s="41"/>
      <c r="AF188" s="10"/>
      <c r="AG188" s="7"/>
      <c r="AH188" s="7"/>
      <c r="AI188" s="7"/>
      <c r="AJ188" s="7"/>
      <c r="AK188" s="7"/>
      <c r="AL188" s="7"/>
      <c r="AM188" s="7"/>
      <c r="AN188" s="7"/>
      <c r="AO188" s="7"/>
      <c r="AP188" s="7"/>
      <c r="AQ188" s="7"/>
      <c r="AR188" s="7"/>
      <c r="AS188" s="7"/>
      <c r="AT188" s="7"/>
      <c r="AU188" s="7"/>
      <c r="AV188" s="7"/>
      <c r="AW188" s="7"/>
      <c r="AX188" s="7"/>
      <c r="AY188" s="7"/>
      <c r="AZ188" s="7"/>
      <c r="BA188" s="7"/>
      <c r="BB188" s="10"/>
      <c r="BC188" s="10"/>
    </row>
    <row r="189" ht="26.25" customHeight="1">
      <c r="A189" s="11"/>
      <c r="B189" t="s" s="35">
        <v>161</v>
      </c>
      <c r="C189" s="36"/>
      <c r="D189" s="37"/>
      <c r="E189" s="7"/>
      <c r="F189" s="7"/>
      <c r="G189" s="7"/>
      <c r="H189" s="7"/>
      <c r="I189" s="7"/>
      <c r="J189" s="10"/>
      <c r="K189" s="7"/>
      <c r="L189" s="7"/>
      <c r="M189" s="10"/>
      <c r="N189" s="41"/>
      <c r="O189" s="7"/>
      <c r="P189" s="41"/>
      <c r="Q189" s="41"/>
      <c r="R189" s="10"/>
      <c r="S189" s="41"/>
      <c r="T189" s="41"/>
      <c r="U189" s="41"/>
      <c r="V189" s="41"/>
      <c r="W189" s="41"/>
      <c r="X189" s="42"/>
      <c r="Y189" s="41"/>
      <c r="Z189" s="41"/>
      <c r="AA189" s="42"/>
      <c r="AB189" s="41"/>
      <c r="AC189" s="42"/>
      <c r="AD189" s="41"/>
      <c r="AE189" s="41"/>
      <c r="AF189" s="10"/>
      <c r="AG189" s="7"/>
      <c r="AH189" s="7"/>
      <c r="AI189" s="7"/>
      <c r="AJ189" s="7"/>
      <c r="AK189" s="7"/>
      <c r="AL189" s="7"/>
      <c r="AM189" s="7"/>
      <c r="AN189" s="7"/>
      <c r="AO189" s="7"/>
      <c r="AP189" s="7"/>
      <c r="AQ189" s="7"/>
      <c r="AR189" s="7"/>
      <c r="AS189" s="7"/>
      <c r="AT189" s="7"/>
      <c r="AU189" s="7"/>
      <c r="AV189" s="7"/>
      <c r="AW189" s="7"/>
      <c r="AX189" s="7"/>
      <c r="AY189" s="7"/>
      <c r="AZ189" s="7"/>
      <c r="BA189" s="7"/>
      <c r="BB189" s="10"/>
      <c r="BC189" s="10"/>
    </row>
    <row r="190" ht="14.15" customHeight="1">
      <c r="A190" s="7"/>
      <c r="B190" s="38"/>
      <c r="C190" s="38"/>
      <c r="D190" s="7"/>
      <c r="E190" s="7"/>
      <c r="F190" s="7"/>
      <c r="G190" s="7"/>
      <c r="H190" s="7"/>
      <c r="I190" s="7"/>
      <c r="J190" s="10"/>
      <c r="K190" s="7"/>
      <c r="L190" s="7"/>
      <c r="M190" s="10"/>
      <c r="N190" s="41"/>
      <c r="O190" s="7"/>
      <c r="P190" s="41"/>
      <c r="Q190" s="41"/>
      <c r="R190" s="10"/>
      <c r="S190" s="41"/>
      <c r="T190" s="41"/>
      <c r="U190" s="41"/>
      <c r="V190" s="41"/>
      <c r="W190" s="41"/>
      <c r="X190" s="42"/>
      <c r="Y190" s="41"/>
      <c r="Z190" s="41"/>
      <c r="AA190" s="42"/>
      <c r="AB190" s="41"/>
      <c r="AC190" s="42"/>
      <c r="AD190" s="41"/>
      <c r="AE190" s="41"/>
      <c r="AF190" s="10"/>
      <c r="AG190" s="7"/>
      <c r="AH190" s="7"/>
      <c r="AI190" s="7"/>
      <c r="AJ190" s="7"/>
      <c r="AK190" s="7"/>
      <c r="AL190" s="7"/>
      <c r="AM190" s="7"/>
      <c r="AN190" s="7"/>
      <c r="AO190" s="7"/>
      <c r="AP190" s="7"/>
      <c r="AQ190" s="7"/>
      <c r="AR190" s="7"/>
      <c r="AS190" s="7"/>
      <c r="AT190" s="7"/>
      <c r="AU190" s="7"/>
      <c r="AV190" s="7"/>
      <c r="AW190" s="7"/>
      <c r="AX190" s="7"/>
      <c r="AY190" s="7"/>
      <c r="AZ190" s="7"/>
      <c r="BA190" s="7"/>
      <c r="BB190" s="10"/>
      <c r="BC190" s="10"/>
    </row>
    <row r="191" ht="13.65" customHeight="1">
      <c r="A191" s="7"/>
      <c r="B191" s="39">
        <v>198</v>
      </c>
      <c r="C191" t="s" s="40">
        <v>162</v>
      </c>
      <c r="D191" s="7"/>
      <c r="E191" s="41">
        <v>517.9299999999999</v>
      </c>
      <c r="F191" s="41">
        <v>1206.98</v>
      </c>
      <c r="G191" s="41">
        <v>633.91</v>
      </c>
      <c r="H191" s="41">
        <v>1812.15</v>
      </c>
      <c r="I191" s="41">
        <v>3511.72</v>
      </c>
      <c r="J191" s="42">
        <v>317.54</v>
      </c>
      <c r="K191" s="41">
        <v>3201.41</v>
      </c>
      <c r="L191" s="41">
        <v>30.42</v>
      </c>
      <c r="M191" s="42">
        <v>79.20999999999999</v>
      </c>
      <c r="N191" s="41">
        <f>SUM(O191)-(P191)</f>
        <v>309.44</v>
      </c>
      <c r="O191" s="41">
        <v>11620.71</v>
      </c>
      <c r="P191" s="41">
        <f>SUM(E191:M191)</f>
        <v>11311.27</v>
      </c>
      <c r="Q191" s="41">
        <f>SUM(E191:L191)</f>
        <v>11232.06</v>
      </c>
      <c r="R191" s="10"/>
      <c r="S191" s="41">
        <f>E191*0.340619455141526</f>
        <v>176.417034401451</v>
      </c>
      <c r="T191" s="41">
        <f>F191*0.340619455141526</f>
        <v>411.120869966719</v>
      </c>
      <c r="U191" s="41">
        <f>G191*0.340619455141526</f>
        <v>215.922078808765</v>
      </c>
      <c r="V191" s="41">
        <f>H191*0.340619455141526</f>
        <v>617.253545634716</v>
      </c>
      <c r="W191" s="41">
        <f>I191*0.340619455141526</f>
        <v>1196.1601530096</v>
      </c>
      <c r="X191" s="42">
        <f>J191*0.340619455141526</f>
        <v>108.160301785640</v>
      </c>
      <c r="Y191" s="41">
        <f>K191*0.340619455141526</f>
        <v>1090.462529884630</v>
      </c>
      <c r="Z191" s="41">
        <f>L191*0.340619455141526</f>
        <v>10.3616438254052</v>
      </c>
      <c r="AA191" s="42">
        <f>M191*0.340619455141526</f>
        <v>26.9804670417603</v>
      </c>
      <c r="AB191" s="41">
        <f>N191*0.340619455141526</f>
        <v>105.401284198994</v>
      </c>
      <c r="AC191" s="42">
        <f>O191*0.340619455141526</f>
        <v>3958.239908557680</v>
      </c>
      <c r="AD191" s="41">
        <f>P191*0.340619455141526</f>
        <v>3852.838624358690</v>
      </c>
      <c r="AE191" s="41">
        <f>SUM(S191:Z191)</f>
        <v>3825.858157316930</v>
      </c>
      <c r="AF191" s="10"/>
      <c r="AG191" s="41">
        <f>(S191*100)/AC191</f>
        <v>4.45695658871103</v>
      </c>
      <c r="AH191" s="41">
        <f>(T191*100)/AC191</f>
        <v>10.386456593444</v>
      </c>
      <c r="AI191" s="41">
        <f>(U191*100)/AC191</f>
        <v>5.45500231913542</v>
      </c>
      <c r="AJ191" s="41">
        <f>(V191*100)/AC191</f>
        <v>15.5941418381493</v>
      </c>
      <c r="AK191" s="41">
        <f>(W191*100)/AC191</f>
        <v>30.2194960548882</v>
      </c>
      <c r="AL191" s="41">
        <f>(X191*100)/AC191</f>
        <v>2.73253527538334</v>
      </c>
      <c r="AM191" s="41">
        <f>(Y191*100)/AC191</f>
        <v>27.5491772877905</v>
      </c>
      <c r="AN191" s="41">
        <f>(Z191*100)/AC191</f>
        <v>0.261774022413432</v>
      </c>
      <c r="AO191" s="41">
        <f>(AA191*100)/AC191</f>
        <v>0.681627886764235</v>
      </c>
      <c r="AP191" s="41">
        <f>(AB191*100)/AC191</f>
        <v>2.6628321333206</v>
      </c>
      <c r="AQ191" s="41">
        <f>(AC191*100)/AC191</f>
        <v>100</v>
      </c>
      <c r="AR191" s="7"/>
      <c r="AS191" s="41">
        <f>(S191*100)/AE191</f>
        <v>4.61117551010234</v>
      </c>
      <c r="AT191" s="41">
        <f>(T191*100)/AE191</f>
        <v>10.7458471553749</v>
      </c>
      <c r="AU191" s="41">
        <f>(U191*100)/AE191</f>
        <v>5.64375546426925</v>
      </c>
      <c r="AV191" s="41">
        <f>(V191*100)/AE191</f>
        <v>16.1337279181201</v>
      </c>
      <c r="AW191" s="41">
        <f>(W191*100)/AE191</f>
        <v>31.2651463756426</v>
      </c>
      <c r="AX191" s="41">
        <f>(X191*100)/AE191</f>
        <v>2.8270860376458</v>
      </c>
      <c r="AY191" s="41">
        <f>(Y191*100)/AE191</f>
        <v>28.5024296522632</v>
      </c>
      <c r="AZ191" s="41">
        <f>(Z191*100)/AE191</f>
        <v>0.270831886581802</v>
      </c>
      <c r="BA191" s="41">
        <f>(AE191*100)/AE191</f>
        <v>100</v>
      </c>
      <c r="BB191" s="10"/>
      <c r="BC191" s="10"/>
    </row>
    <row r="192" ht="13.65" customHeight="1">
      <c r="A192" s="7"/>
      <c r="B192" s="39">
        <v>207</v>
      </c>
      <c r="C192" t="s" s="40">
        <v>163</v>
      </c>
      <c r="D192" s="7"/>
      <c r="E192" s="41">
        <v>617.46</v>
      </c>
      <c r="F192" s="41">
        <v>5.42</v>
      </c>
      <c r="G192" s="41">
        <v>2431.6</v>
      </c>
      <c r="H192" s="41">
        <v>3087.36</v>
      </c>
      <c r="I192" s="41">
        <v>6624.48</v>
      </c>
      <c r="J192" s="42">
        <v>1205.1</v>
      </c>
      <c r="K192" s="41">
        <v>7562.87</v>
      </c>
      <c r="L192" s="41">
        <v>221.83</v>
      </c>
      <c r="M192" s="42">
        <v>91.75</v>
      </c>
      <c r="N192" s="41">
        <f>SUM(O192)-(P192)</f>
        <v>547.14</v>
      </c>
      <c r="O192" s="41">
        <v>22395.01</v>
      </c>
      <c r="P192" s="41">
        <f>SUM(E192:M192)</f>
        <v>21847.87</v>
      </c>
      <c r="Q192" s="41">
        <f>SUM(E192:L192)</f>
        <v>21756.12</v>
      </c>
      <c r="R192" s="10"/>
      <c r="S192" s="41">
        <f>E192*0.340619455141526</f>
        <v>210.318888771687</v>
      </c>
      <c r="T192" s="41">
        <f>F192*0.340619455141526</f>
        <v>1.84615744686707</v>
      </c>
      <c r="U192" s="41">
        <f>G192*0.340619455141526</f>
        <v>828.250267122135</v>
      </c>
      <c r="V192" s="41">
        <f>H192*0.340619455141526</f>
        <v>1051.614881025740</v>
      </c>
      <c r="W192" s="41">
        <f>I192*0.340619455141526</f>
        <v>2256.426768195940</v>
      </c>
      <c r="X192" s="42">
        <f>J192*0.340619455141526</f>
        <v>410.480505391053</v>
      </c>
      <c r="Y192" s="41">
        <f>K192*0.340619455141526</f>
        <v>2576.060658706190</v>
      </c>
      <c r="Z192" s="41">
        <f>L192*0.340619455141526</f>
        <v>75.5596137340447</v>
      </c>
      <c r="AA192" s="42">
        <f>M192*0.340619455141526</f>
        <v>31.251835009235</v>
      </c>
      <c r="AB192" s="41">
        <f>N192*0.340619455141526</f>
        <v>186.366528686135</v>
      </c>
      <c r="AC192" s="42">
        <f>O192*0.340619455141526</f>
        <v>7628.176104089030</v>
      </c>
      <c r="AD192" s="41">
        <f>P192*0.340619455141526</f>
        <v>7441.809575402890</v>
      </c>
      <c r="AE192" s="41">
        <f>SUM(S192:Z192)</f>
        <v>7410.557740393660</v>
      </c>
      <c r="AF192" s="10"/>
      <c r="AG192" s="41">
        <f>(S192*100)/AC192</f>
        <v>2.75713205754318</v>
      </c>
      <c r="AH192" s="41">
        <f>(T192*100)/AC192</f>
        <v>0.0242018199589998</v>
      </c>
      <c r="AI192" s="41">
        <f>(U192*100)/AC192</f>
        <v>10.8577759063291</v>
      </c>
      <c r="AJ192" s="41">
        <f>(V192*100)/AC192</f>
        <v>13.785928204542</v>
      </c>
      <c r="AK192" s="41">
        <f>(W192*100)/AC192</f>
        <v>29.5801609376375</v>
      </c>
      <c r="AL192" s="41">
        <f>(X192*100)/AC192</f>
        <v>5.3811094525075</v>
      </c>
      <c r="AM192" s="41">
        <f>(Y192*100)/AC192</f>
        <v>33.7703354452621</v>
      </c>
      <c r="AN192" s="41">
        <f>(Z192*100)/AC192</f>
        <v>0.990533158949247</v>
      </c>
      <c r="AO192" s="41">
        <f>(AA192*100)/AC192</f>
        <v>0.409689479933253</v>
      </c>
      <c r="AP192" s="41">
        <f>(AB192*100)/AC192</f>
        <v>2.44313353733712</v>
      </c>
      <c r="AQ192" s="41">
        <f>(AC192*100)/AC192</f>
        <v>100</v>
      </c>
      <c r="AR192" s="7"/>
      <c r="AS192" s="41">
        <f>(S192*100)/AE192</f>
        <v>2.83809796967474</v>
      </c>
      <c r="AT192" s="41">
        <f>(T192*100)/AE192</f>
        <v>0.0249125303592736</v>
      </c>
      <c r="AU192" s="41">
        <f>(U192*100)/AE192</f>
        <v>11.1766252438394</v>
      </c>
      <c r="AV192" s="41">
        <f>(V192*100)/AE192</f>
        <v>14.1907656328426</v>
      </c>
      <c r="AW192" s="41">
        <f>(W192*100)/AE192</f>
        <v>30.4488116447235</v>
      </c>
      <c r="AX192" s="41">
        <f>(X192*100)/AE192</f>
        <v>5.53913105829532</v>
      </c>
      <c r="AY192" s="41">
        <f>(Y192*100)/AE192</f>
        <v>34.7620347745829</v>
      </c>
      <c r="AZ192" s="41">
        <f>(Z192*100)/AE192</f>
        <v>1.01962114568223</v>
      </c>
      <c r="BA192" s="41">
        <f>(AE192*100)/AE192</f>
        <v>100</v>
      </c>
      <c r="BB192" s="10"/>
      <c r="BC192" s="10"/>
    </row>
    <row r="193" ht="14.15" customHeight="1">
      <c r="A193" s="7"/>
      <c r="B193" s="8"/>
      <c r="C193" s="8"/>
      <c r="D193" s="7"/>
      <c r="E193" s="7"/>
      <c r="F193" s="7"/>
      <c r="G193" s="7"/>
      <c r="H193" s="7"/>
      <c r="I193" s="7"/>
      <c r="J193" s="10"/>
      <c r="K193" s="7"/>
      <c r="L193" s="7"/>
      <c r="M193" s="10"/>
      <c r="N193" s="41"/>
      <c r="O193" s="7"/>
      <c r="P193" s="41"/>
      <c r="Q193" s="41"/>
      <c r="R193" s="10"/>
      <c r="S193" s="41"/>
      <c r="T193" s="41"/>
      <c r="U193" s="41"/>
      <c r="V193" s="41"/>
      <c r="W193" s="41"/>
      <c r="X193" s="42"/>
      <c r="Y193" s="41"/>
      <c r="Z193" s="41"/>
      <c r="AA193" s="42"/>
      <c r="AB193" s="41"/>
      <c r="AC193" s="42"/>
      <c r="AD193" s="41"/>
      <c r="AE193" s="41"/>
      <c r="AF193" s="10"/>
      <c r="AG193" s="7"/>
      <c r="AH193" s="7"/>
      <c r="AI193" s="7"/>
      <c r="AJ193" s="7"/>
      <c r="AK193" s="7"/>
      <c r="AL193" s="7"/>
      <c r="AM193" s="7"/>
      <c r="AN193" s="7"/>
      <c r="AO193" s="7"/>
      <c r="AP193" s="7"/>
      <c r="AQ193" s="7"/>
      <c r="AR193" s="7"/>
      <c r="AS193" s="7"/>
      <c r="AT193" s="7"/>
      <c r="AU193" s="7"/>
      <c r="AV193" s="7"/>
      <c r="AW193" s="7"/>
      <c r="AX193" s="7"/>
      <c r="AY193" s="7"/>
      <c r="AZ193" s="7"/>
      <c r="BA193" s="7"/>
      <c r="BB193" s="10"/>
      <c r="BC193" s="10"/>
    </row>
    <row r="194" ht="14.65" customHeight="1">
      <c r="A194" s="11"/>
      <c r="B194" t="s" s="35">
        <v>164</v>
      </c>
      <c r="C194" s="36"/>
      <c r="D194" s="37"/>
      <c r="E194" s="7"/>
      <c r="F194" s="7"/>
      <c r="G194" s="7"/>
      <c r="H194" s="7"/>
      <c r="I194" s="7"/>
      <c r="J194" s="10"/>
      <c r="K194" s="7"/>
      <c r="L194" s="7"/>
      <c r="M194" s="10"/>
      <c r="N194" s="41"/>
      <c r="O194" s="7"/>
      <c r="P194" s="41"/>
      <c r="Q194" s="41"/>
      <c r="R194" s="10"/>
      <c r="S194" s="41"/>
      <c r="T194" s="41"/>
      <c r="U194" s="41"/>
      <c r="V194" s="41"/>
      <c r="W194" s="41"/>
      <c r="X194" s="42"/>
      <c r="Y194" s="41"/>
      <c r="Z194" s="41"/>
      <c r="AA194" s="42"/>
      <c r="AB194" s="41"/>
      <c r="AC194" s="42"/>
      <c r="AD194" s="41"/>
      <c r="AE194" s="41"/>
      <c r="AF194" s="10"/>
      <c r="AG194" s="7"/>
      <c r="AH194" s="7"/>
      <c r="AI194" s="7"/>
      <c r="AJ194" s="7"/>
      <c r="AK194" s="7"/>
      <c r="AL194" s="7"/>
      <c r="AM194" s="7"/>
      <c r="AN194" s="7"/>
      <c r="AO194" s="7"/>
      <c r="AP194" s="7"/>
      <c r="AQ194" s="7"/>
      <c r="AR194" s="7"/>
      <c r="AS194" s="7"/>
      <c r="AT194" s="7"/>
      <c r="AU194" s="7"/>
      <c r="AV194" s="7"/>
      <c r="AW194" s="7"/>
      <c r="AX194" s="7"/>
      <c r="AY194" s="7"/>
      <c r="AZ194" s="7"/>
      <c r="BA194" s="7"/>
      <c r="BB194" s="10"/>
      <c r="BC194" s="10"/>
    </row>
    <row r="195" ht="14.15" customHeight="1">
      <c r="A195" s="7"/>
      <c r="B195" s="38"/>
      <c r="C195" s="38"/>
      <c r="D195" s="7"/>
      <c r="E195" s="7"/>
      <c r="F195" s="7"/>
      <c r="G195" s="7"/>
      <c r="H195" s="7"/>
      <c r="I195" s="7"/>
      <c r="J195" s="10"/>
      <c r="K195" s="7"/>
      <c r="L195" s="7"/>
      <c r="M195" s="10"/>
      <c r="N195" s="41"/>
      <c r="O195" s="7"/>
      <c r="P195" s="41"/>
      <c r="Q195" s="41"/>
      <c r="R195" s="10"/>
      <c r="S195" s="41"/>
      <c r="T195" s="41"/>
      <c r="U195" s="41"/>
      <c r="V195" s="41"/>
      <c r="W195" s="41"/>
      <c r="X195" s="42"/>
      <c r="Y195" s="41"/>
      <c r="Z195" s="41"/>
      <c r="AA195" s="42"/>
      <c r="AB195" s="41"/>
      <c r="AC195" s="42"/>
      <c r="AD195" s="41"/>
      <c r="AE195" s="41"/>
      <c r="AF195" s="10"/>
      <c r="AG195" s="7"/>
      <c r="AH195" s="7"/>
      <c r="AI195" s="7"/>
      <c r="AJ195" s="7"/>
      <c r="AK195" s="7"/>
      <c r="AL195" s="7"/>
      <c r="AM195" s="7"/>
      <c r="AN195" s="7"/>
      <c r="AO195" s="7"/>
      <c r="AP195" s="7"/>
      <c r="AQ195" s="7"/>
      <c r="AR195" s="7"/>
      <c r="AS195" s="7"/>
      <c r="AT195" s="7"/>
      <c r="AU195" s="7"/>
      <c r="AV195" s="7"/>
      <c r="AW195" s="7"/>
      <c r="AX195" s="7"/>
      <c r="AY195" s="7"/>
      <c r="AZ195" s="7"/>
      <c r="BA195" s="7"/>
      <c r="BB195" s="10"/>
      <c r="BC195" s="10"/>
    </row>
    <row r="196" ht="13.65" customHeight="1">
      <c r="A196" s="7"/>
      <c r="B196" s="39">
        <v>128</v>
      </c>
      <c r="C196" t="s" s="40">
        <v>165</v>
      </c>
      <c r="D196" s="7"/>
      <c r="E196" s="41">
        <v>3795.94</v>
      </c>
      <c r="F196" s="41">
        <v>2293.54</v>
      </c>
      <c r="G196" s="41">
        <v>1524.48</v>
      </c>
      <c r="H196" s="41">
        <v>1488.21</v>
      </c>
      <c r="I196" s="41">
        <v>0</v>
      </c>
      <c r="J196" s="42">
        <v>467.18</v>
      </c>
      <c r="K196" s="41">
        <v>44.45</v>
      </c>
      <c r="L196" s="41">
        <v>40.61</v>
      </c>
      <c r="M196" s="42">
        <v>137.97</v>
      </c>
      <c r="N196" s="41">
        <f>SUM(O196)-(P196)</f>
        <v>720.79</v>
      </c>
      <c r="O196" s="41">
        <v>10513.17</v>
      </c>
      <c r="P196" s="41">
        <f>SUM(E196:M196)</f>
        <v>9792.379999999999</v>
      </c>
      <c r="Q196" s="41">
        <f>SUM(E196:L196)</f>
        <v>9654.41</v>
      </c>
      <c r="R196" s="10"/>
      <c r="S196" s="41">
        <f>E196*0.340619455141526</f>
        <v>1292.971014549920</v>
      </c>
      <c r="T196" s="41">
        <f>F196*0.340619455141526</f>
        <v>781.224345145295</v>
      </c>
      <c r="U196" s="41">
        <f>G196*0.340619455141526</f>
        <v>519.267546974154</v>
      </c>
      <c r="V196" s="41">
        <f>H196*0.340619455141526</f>
        <v>506.913279336170</v>
      </c>
      <c r="W196" s="41">
        <f>I196*0.340619455141526</f>
        <v>0</v>
      </c>
      <c r="X196" s="42">
        <f>J196*0.340619455141526</f>
        <v>159.130597053018</v>
      </c>
      <c r="Y196" s="41">
        <f>K196*0.340619455141526</f>
        <v>15.1405347810408</v>
      </c>
      <c r="Z196" s="41">
        <f>L196*0.340619455141526</f>
        <v>13.8325560732974</v>
      </c>
      <c r="AA196" s="42">
        <f>M196*0.340619455141526</f>
        <v>46.9952662258763</v>
      </c>
      <c r="AB196" s="41">
        <f>N196*0.340619455141526</f>
        <v>245.515097071461</v>
      </c>
      <c r="AC196" s="42">
        <f>O196*0.340619455141526</f>
        <v>3580.990237210240</v>
      </c>
      <c r="AD196" s="41">
        <f>P196*0.340619455141526</f>
        <v>3335.475140138780</v>
      </c>
      <c r="AE196" s="41">
        <f>SUM(S196:Z196)</f>
        <v>3288.4798739129</v>
      </c>
      <c r="AF196" s="10"/>
      <c r="AG196" s="41">
        <f>(S196*100)/AC196</f>
        <v>36.1065216295369</v>
      </c>
      <c r="AH196" s="41">
        <f>(T196*100)/AC196</f>
        <v>21.815874755188</v>
      </c>
      <c r="AI196" s="41">
        <f>(U196*100)/AC196</f>
        <v>14.5006691606813</v>
      </c>
      <c r="AJ196" s="41">
        <f>(V196*100)/AC196</f>
        <v>14.1556733126164</v>
      </c>
      <c r="AK196" s="41">
        <f>(W196*100)/AC196</f>
        <v>0</v>
      </c>
      <c r="AL196" s="41">
        <f>(X196*100)/AC196</f>
        <v>4.44375958916292</v>
      </c>
      <c r="AM196" s="41">
        <f>(Y196*100)/AC196</f>
        <v>0.422803017548464</v>
      </c>
      <c r="AN196" s="41">
        <f>(Z196*100)/AC196</f>
        <v>0.386277402534155</v>
      </c>
      <c r="AO196" s="41">
        <f>(AA196*100)/AC196</f>
        <v>1.31235393320949</v>
      </c>
      <c r="AP196" s="41">
        <f>(AB196*100)/AC196</f>
        <v>6.85606719952213</v>
      </c>
      <c r="AQ196" s="41">
        <f>(AC196*100)/AC196</f>
        <v>100</v>
      </c>
      <c r="AR196" s="7"/>
      <c r="AS196" s="41">
        <f>(S196*100)/AE196</f>
        <v>39.318197590531</v>
      </c>
      <c r="AT196" s="41">
        <f>(T196*100)/AE196</f>
        <v>23.7563973355182</v>
      </c>
      <c r="AU196" s="41">
        <f>(U196*100)/AE196</f>
        <v>15.7905040287289</v>
      </c>
      <c r="AV196" s="41">
        <f>(V196*100)/AE196</f>
        <v>15.4148207917418</v>
      </c>
      <c r="AW196" s="41">
        <f>(W196*100)/AE196</f>
        <v>0</v>
      </c>
      <c r="AX196" s="41">
        <f>(X196*100)/AE196</f>
        <v>4.83903211071417</v>
      </c>
      <c r="AY196" s="41">
        <f>(Y196*100)/AE196</f>
        <v>0.460411356053865</v>
      </c>
      <c r="AZ196" s="41">
        <f>(Z196*100)/AE196</f>
        <v>0.42063678671198</v>
      </c>
      <c r="BA196" s="41">
        <f>(AE196*100)/AE196</f>
        <v>100</v>
      </c>
      <c r="BB196" s="10"/>
      <c r="BC196" s="10"/>
    </row>
    <row r="197" ht="14.15" customHeight="1">
      <c r="A197" s="7"/>
      <c r="B197" s="8"/>
      <c r="C197" s="8"/>
      <c r="D197" s="7"/>
      <c r="E197" s="7"/>
      <c r="F197" s="7"/>
      <c r="G197" s="7"/>
      <c r="H197" s="7"/>
      <c r="I197" s="7"/>
      <c r="J197" s="10"/>
      <c r="K197" s="7"/>
      <c r="L197" s="7"/>
      <c r="M197" s="10"/>
      <c r="N197" s="41"/>
      <c r="O197" s="7"/>
      <c r="P197" s="41"/>
      <c r="Q197" s="41"/>
      <c r="R197" s="10"/>
      <c r="S197" s="41"/>
      <c r="T197" s="41"/>
      <c r="U197" s="41"/>
      <c r="V197" s="41"/>
      <c r="W197" s="41"/>
      <c r="X197" s="42"/>
      <c r="Y197" s="41"/>
      <c r="Z197" s="41"/>
      <c r="AA197" s="42"/>
      <c r="AB197" s="41"/>
      <c r="AC197" s="42"/>
      <c r="AD197" s="41"/>
      <c r="AE197" s="41"/>
      <c r="AF197" s="10"/>
      <c r="AG197" s="7"/>
      <c r="AH197" s="7"/>
      <c r="AI197" s="7"/>
      <c r="AJ197" s="7"/>
      <c r="AK197" s="7"/>
      <c r="AL197" s="7"/>
      <c r="AM197" s="7"/>
      <c r="AN197" s="7"/>
      <c r="AO197" s="7"/>
      <c r="AP197" s="7"/>
      <c r="AQ197" s="7"/>
      <c r="AR197" s="7"/>
      <c r="AS197" s="7"/>
      <c r="AT197" s="7"/>
      <c r="AU197" s="7"/>
      <c r="AV197" s="7"/>
      <c r="AW197" s="7"/>
      <c r="AX197" s="7"/>
      <c r="AY197" s="7"/>
      <c r="AZ197" s="7"/>
      <c r="BA197" s="7"/>
      <c r="BB197" s="10"/>
      <c r="BC197" s="10"/>
    </row>
    <row r="198" ht="14.65" customHeight="1">
      <c r="A198" s="11"/>
      <c r="B198" t="s" s="35">
        <v>166</v>
      </c>
      <c r="C198" s="36"/>
      <c r="D198" s="37"/>
      <c r="E198" s="7"/>
      <c r="F198" s="7"/>
      <c r="G198" s="7"/>
      <c r="H198" s="7"/>
      <c r="I198" s="7"/>
      <c r="J198" s="10"/>
      <c r="K198" s="7"/>
      <c r="L198" s="7"/>
      <c r="M198" s="10"/>
      <c r="N198" s="41"/>
      <c r="O198" s="7"/>
      <c r="P198" s="41"/>
      <c r="Q198" s="41"/>
      <c r="R198" s="10"/>
      <c r="S198" s="41"/>
      <c r="T198" s="41"/>
      <c r="U198" s="41"/>
      <c r="V198" s="41"/>
      <c r="W198" s="41"/>
      <c r="X198" s="42"/>
      <c r="Y198" s="41"/>
      <c r="Z198" s="41"/>
      <c r="AA198" s="42"/>
      <c r="AB198" s="41"/>
      <c r="AC198" s="42"/>
      <c r="AD198" s="41"/>
      <c r="AE198" s="41"/>
      <c r="AF198" s="10"/>
      <c r="AG198" s="7"/>
      <c r="AH198" s="7"/>
      <c r="AI198" s="7"/>
      <c r="AJ198" s="7"/>
      <c r="AK198" s="7"/>
      <c r="AL198" s="7"/>
      <c r="AM198" s="7"/>
      <c r="AN198" s="7"/>
      <c r="AO198" s="7"/>
      <c r="AP198" s="7"/>
      <c r="AQ198" s="7"/>
      <c r="AR198" s="7"/>
      <c r="AS198" s="7"/>
      <c r="AT198" s="7"/>
      <c r="AU198" s="7"/>
      <c r="AV198" s="7"/>
      <c r="AW198" s="7"/>
      <c r="AX198" s="7"/>
      <c r="AY198" s="7"/>
      <c r="AZ198" s="7"/>
      <c r="BA198" s="7"/>
      <c r="BB198" s="10"/>
      <c r="BC198" s="10"/>
    </row>
    <row r="199" ht="14.15" customHeight="1">
      <c r="A199" s="7"/>
      <c r="B199" s="38"/>
      <c r="C199" s="38"/>
      <c r="D199" s="7"/>
      <c r="E199" s="7"/>
      <c r="F199" s="7"/>
      <c r="G199" s="7"/>
      <c r="H199" s="7"/>
      <c r="I199" s="7"/>
      <c r="J199" s="10"/>
      <c r="K199" s="7"/>
      <c r="L199" s="7"/>
      <c r="M199" s="10"/>
      <c r="N199" s="41"/>
      <c r="O199" s="7"/>
      <c r="P199" s="41"/>
      <c r="Q199" s="41"/>
      <c r="R199" s="10"/>
      <c r="S199" s="41"/>
      <c r="T199" s="41"/>
      <c r="U199" s="41"/>
      <c r="V199" s="41"/>
      <c r="W199" s="41"/>
      <c r="X199" s="42"/>
      <c r="Y199" s="41"/>
      <c r="Z199" s="41"/>
      <c r="AA199" s="42"/>
      <c r="AB199" s="41"/>
      <c r="AC199" s="42"/>
      <c r="AD199" s="41"/>
      <c r="AE199" s="41"/>
      <c r="AF199" s="10"/>
      <c r="AG199" s="7"/>
      <c r="AH199" s="7"/>
      <c r="AI199" s="7"/>
      <c r="AJ199" s="7"/>
      <c r="AK199" s="7"/>
      <c r="AL199" s="7"/>
      <c r="AM199" s="7"/>
      <c r="AN199" s="7"/>
      <c r="AO199" s="7"/>
      <c r="AP199" s="7"/>
      <c r="AQ199" s="7"/>
      <c r="AR199" s="7"/>
      <c r="AS199" s="7"/>
      <c r="AT199" s="7"/>
      <c r="AU199" s="7"/>
      <c r="AV199" s="7"/>
      <c r="AW199" s="7"/>
      <c r="AX199" s="7"/>
      <c r="AY199" s="7"/>
      <c r="AZ199" s="7"/>
      <c r="BA199" s="7"/>
      <c r="BB199" s="10"/>
      <c r="BC199" s="10"/>
    </row>
    <row r="200" ht="13.65" customHeight="1">
      <c r="A200" s="7"/>
      <c r="B200" s="39">
        <v>161</v>
      </c>
      <c r="C200" t="s" s="40">
        <v>167</v>
      </c>
      <c r="D200" s="7"/>
      <c r="E200" s="41">
        <v>4702.59</v>
      </c>
      <c r="F200" s="41">
        <v>2343.11</v>
      </c>
      <c r="G200" s="41">
        <v>276.29</v>
      </c>
      <c r="H200" s="41">
        <v>1917.66</v>
      </c>
      <c r="I200" s="41">
        <v>2047.82</v>
      </c>
      <c r="J200" s="42">
        <v>1029.89</v>
      </c>
      <c r="K200" s="41">
        <v>905.6799999999999</v>
      </c>
      <c r="L200" s="41">
        <v>463.89</v>
      </c>
      <c r="M200" s="42">
        <v>271.61</v>
      </c>
      <c r="N200" s="41">
        <f>SUM(O200)-(P200)</f>
        <v>552.27</v>
      </c>
      <c r="O200" s="41">
        <v>14510.81</v>
      </c>
      <c r="P200" s="41">
        <f>SUM(E200:M200)</f>
        <v>13958.54</v>
      </c>
      <c r="Q200" s="41">
        <f>SUM(E200:L200)</f>
        <v>13686.93</v>
      </c>
      <c r="R200" s="10"/>
      <c r="S200" s="41">
        <f>E200*0.340619455141526</f>
        <v>1601.793643553990</v>
      </c>
      <c r="T200" s="41">
        <f>F200*0.340619455141526</f>
        <v>798.1088515366609</v>
      </c>
      <c r="U200" s="41">
        <f>G200*0.340619455141526</f>
        <v>94.1097492610522</v>
      </c>
      <c r="V200" s="41">
        <f>H200*0.340619455141526</f>
        <v>653.192304346699</v>
      </c>
      <c r="W200" s="41">
        <f>I200*0.340619455141526</f>
        <v>697.527332627920</v>
      </c>
      <c r="X200" s="42">
        <f>J200*0.340619455141526</f>
        <v>350.800570655706</v>
      </c>
      <c r="Y200" s="41">
        <f>K200*0.340619455141526</f>
        <v>308.492228132577</v>
      </c>
      <c r="Z200" s="41">
        <f>L200*0.340619455141526</f>
        <v>158.009959045602</v>
      </c>
      <c r="AA200" s="42">
        <f>M200*0.340619455141526</f>
        <v>92.5156502109899</v>
      </c>
      <c r="AB200" s="41">
        <f>N200*0.340619455141526</f>
        <v>188.113906491011</v>
      </c>
      <c r="AC200" s="42">
        <f>O200*0.340619455141526</f>
        <v>4942.664195862210</v>
      </c>
      <c r="AD200" s="41">
        <f>P200*0.340619455141526</f>
        <v>4754.5502893712</v>
      </c>
      <c r="AE200" s="41">
        <f>SUM(S200:Z200)</f>
        <v>4662.034639160210</v>
      </c>
      <c r="AF200" s="10"/>
      <c r="AG200" s="41">
        <f>(S200*100)/AC200</f>
        <v>32.4074948262709</v>
      </c>
      <c r="AH200" s="41">
        <f>(T200*100)/AC200</f>
        <v>16.1473411890859</v>
      </c>
      <c r="AI200" s="41">
        <f>(U200*100)/AC200</f>
        <v>1.90402878957136</v>
      </c>
      <c r="AJ200" s="41">
        <f>(V200*100)/AC200</f>
        <v>13.2153890789005</v>
      </c>
      <c r="AK200" s="41">
        <f>(W200*100)/AC200</f>
        <v>14.1123755324479</v>
      </c>
      <c r="AL200" s="41">
        <f>(X200*100)/AC200</f>
        <v>7.09739842227966</v>
      </c>
      <c r="AM200" s="41">
        <f>(Y200*100)/AC200</f>
        <v>6.24141588236631</v>
      </c>
      <c r="AN200" s="41">
        <f>(Z200*100)/AC200</f>
        <v>3.19685806650351</v>
      </c>
      <c r="AO200" s="41">
        <f>(AA200*100)/AC200</f>
        <v>1.87177697178862</v>
      </c>
      <c r="AP200" s="41">
        <f>(AB200*100)/AC200</f>
        <v>3.80592124078532</v>
      </c>
      <c r="AQ200" s="41">
        <f>(AC200*100)/AC200</f>
        <v>100</v>
      </c>
      <c r="AR200" s="7"/>
      <c r="AS200" s="41">
        <f>(S200*100)/AE200</f>
        <v>34.3582527272369</v>
      </c>
      <c r="AT200" s="41">
        <f>(T200*100)/AE200</f>
        <v>17.1193247864934</v>
      </c>
      <c r="AU200" s="41">
        <f>(U200*100)/AE200</f>
        <v>2.01864114158544</v>
      </c>
      <c r="AV200" s="41">
        <f>(V200*100)/AE200</f>
        <v>14.010884836848</v>
      </c>
      <c r="AW200" s="41">
        <f>(W200*100)/AE200</f>
        <v>14.9618650785823</v>
      </c>
      <c r="AX200" s="41">
        <f>(X200*100)/AE200</f>
        <v>7.52462385648205</v>
      </c>
      <c r="AY200" s="41">
        <f>(Y200*100)/AE200</f>
        <v>6.61711574472872</v>
      </c>
      <c r="AZ200" s="41">
        <f>(Z200*100)/AE200</f>
        <v>3.38929182804324</v>
      </c>
      <c r="BA200" s="41">
        <f>(AE200*100)/AE200</f>
        <v>100</v>
      </c>
      <c r="BB200" s="10"/>
      <c r="BC200" s="10"/>
    </row>
    <row r="201" ht="13.65" customHeight="1">
      <c r="A201" s="7"/>
      <c r="B201" s="7"/>
      <c r="C201" s="7"/>
      <c r="D201" s="7"/>
      <c r="E201" s="7"/>
      <c r="F201" s="7"/>
      <c r="G201" s="7"/>
      <c r="H201" s="7"/>
      <c r="I201" s="7"/>
      <c r="J201" s="10"/>
      <c r="K201" s="7"/>
      <c r="L201" s="7"/>
      <c r="M201" s="10"/>
      <c r="N201" s="41"/>
      <c r="O201" s="7"/>
      <c r="P201" s="41"/>
      <c r="Q201" s="41"/>
      <c r="R201" s="10"/>
      <c r="S201" s="41"/>
      <c r="T201" s="41"/>
      <c r="U201" s="41"/>
      <c r="V201" s="41"/>
      <c r="W201" s="41"/>
      <c r="X201" s="42"/>
      <c r="Y201" s="41"/>
      <c r="Z201" s="41"/>
      <c r="AA201" s="42"/>
      <c r="AB201" s="41"/>
      <c r="AC201" s="42"/>
      <c r="AD201" s="41"/>
      <c r="AE201" s="41"/>
      <c r="AF201" s="10"/>
      <c r="AG201" s="7"/>
      <c r="AH201" s="7"/>
      <c r="AI201" s="7"/>
      <c r="AJ201" s="7"/>
      <c r="AK201" s="7"/>
      <c r="AL201" s="7"/>
      <c r="AM201" s="7"/>
      <c r="AN201" s="7"/>
      <c r="AO201" s="7"/>
      <c r="AP201" s="7"/>
      <c r="AQ201" s="7"/>
      <c r="AR201" s="7"/>
      <c r="AS201" s="7"/>
      <c r="AT201" s="7"/>
      <c r="AU201" s="7"/>
      <c r="AV201" s="7"/>
      <c r="AW201" s="7"/>
      <c r="AX201" s="7"/>
      <c r="AY201" s="7"/>
      <c r="AZ201" s="7"/>
      <c r="BA201" s="7"/>
      <c r="BB201" s="10"/>
      <c r="BC201" s="10"/>
    </row>
    <row r="202" ht="13.65" customHeight="1">
      <c r="A202" s="7"/>
      <c r="B202" s="7"/>
      <c r="C202" s="7"/>
      <c r="D202" s="7"/>
      <c r="E202" s="7"/>
      <c r="F202" s="7"/>
      <c r="G202" s="7"/>
      <c r="H202" s="7"/>
      <c r="I202" s="7"/>
      <c r="J202" s="10"/>
      <c r="K202" s="7"/>
      <c r="L202" s="7"/>
      <c r="M202" s="10"/>
      <c r="N202" s="41"/>
      <c r="O202" s="7"/>
      <c r="P202" s="41"/>
      <c r="Q202" s="41"/>
      <c r="R202" s="10"/>
      <c r="S202" s="41"/>
      <c r="T202" s="41"/>
      <c r="U202" s="41"/>
      <c r="V202" s="41"/>
      <c r="W202" s="41"/>
      <c r="X202" s="42"/>
      <c r="Y202" s="41"/>
      <c r="Z202" s="41"/>
      <c r="AA202" s="42"/>
      <c r="AB202" s="41"/>
      <c r="AC202" s="42"/>
      <c r="AD202" s="41"/>
      <c r="AE202" s="41"/>
      <c r="AF202" s="10"/>
      <c r="AG202" s="7"/>
      <c r="AH202" s="7"/>
      <c r="AI202" s="7"/>
      <c r="AJ202" s="7"/>
      <c r="AK202" s="7"/>
      <c r="AL202" s="7"/>
      <c r="AM202" s="7"/>
      <c r="AN202" s="7"/>
      <c r="AO202" s="7"/>
      <c r="AP202" s="7"/>
      <c r="AQ202" s="7"/>
      <c r="AR202" s="7"/>
      <c r="AS202" s="7"/>
      <c r="AT202" s="7"/>
      <c r="AU202" s="7"/>
      <c r="AV202" s="7"/>
      <c r="AW202" s="7"/>
      <c r="AX202" s="7"/>
      <c r="AY202" s="7"/>
      <c r="AZ202" s="7"/>
      <c r="BA202" s="7"/>
      <c r="BB202" s="10"/>
      <c r="BC202" s="10"/>
    </row>
    <row r="203" ht="13.65" customHeight="1">
      <c r="A203" s="7"/>
      <c r="B203" t="s" s="30">
        <v>168</v>
      </c>
      <c r="C203" s="7"/>
      <c r="D203" s="7"/>
      <c r="E203" s="7"/>
      <c r="F203" s="7"/>
      <c r="G203" s="7"/>
      <c r="H203" s="7"/>
      <c r="I203" s="7"/>
      <c r="J203" s="10"/>
      <c r="K203" s="7"/>
      <c r="L203" s="7"/>
      <c r="M203" s="10"/>
      <c r="N203" s="41"/>
      <c r="O203" s="7"/>
      <c r="P203" s="41"/>
      <c r="Q203" s="41"/>
      <c r="R203" s="10"/>
      <c r="S203" s="41"/>
      <c r="T203" s="41"/>
      <c r="U203" s="41"/>
      <c r="V203" s="41"/>
      <c r="W203" s="41"/>
      <c r="X203" s="42"/>
      <c r="Y203" s="41"/>
      <c r="Z203" s="41"/>
      <c r="AA203" s="42"/>
      <c r="AB203" s="41"/>
      <c r="AC203" s="42"/>
      <c r="AD203" s="41"/>
      <c r="AE203" s="41"/>
      <c r="AF203" s="10"/>
      <c r="AG203" s="7"/>
      <c r="AH203" s="7"/>
      <c r="AI203" s="7"/>
      <c r="AJ203" s="7"/>
      <c r="AK203" s="7"/>
      <c r="AL203" s="7"/>
      <c r="AM203" s="7"/>
      <c r="AN203" s="7"/>
      <c r="AO203" s="7"/>
      <c r="AP203" s="7"/>
      <c r="AQ203" s="7"/>
      <c r="AR203" s="7"/>
      <c r="AS203" s="7"/>
      <c r="AT203" s="7"/>
      <c r="AU203" s="7"/>
      <c r="AV203" s="7"/>
      <c r="AW203" s="7"/>
      <c r="AX203" s="7"/>
      <c r="AY203" s="7"/>
      <c r="AZ203" s="7"/>
      <c r="BA203" s="7"/>
      <c r="BB203" s="10"/>
      <c r="BC203" s="10"/>
    </row>
    <row r="204" ht="14.15" customHeight="1">
      <c r="A204" s="7"/>
      <c r="B204" s="8"/>
      <c r="C204" s="8"/>
      <c r="D204" s="7"/>
      <c r="E204" s="7"/>
      <c r="F204" s="7"/>
      <c r="G204" s="7"/>
      <c r="H204" s="7"/>
      <c r="I204" s="7"/>
      <c r="J204" s="10"/>
      <c r="K204" s="7"/>
      <c r="L204" s="7"/>
      <c r="M204" s="10"/>
      <c r="N204" s="41"/>
      <c r="O204" s="7"/>
      <c r="P204" s="41"/>
      <c r="Q204" s="41"/>
      <c r="R204" s="10"/>
      <c r="S204" s="41"/>
      <c r="T204" s="41"/>
      <c r="U204" s="41"/>
      <c r="V204" s="41"/>
      <c r="W204" s="41"/>
      <c r="X204" s="42"/>
      <c r="Y204" s="41"/>
      <c r="Z204" s="41"/>
      <c r="AA204" s="42"/>
      <c r="AB204" s="41"/>
      <c r="AC204" s="42"/>
      <c r="AD204" s="41"/>
      <c r="AE204" s="41"/>
      <c r="AF204" s="10"/>
      <c r="AG204" s="7"/>
      <c r="AH204" s="7"/>
      <c r="AI204" s="7"/>
      <c r="AJ204" s="7"/>
      <c r="AK204" s="7"/>
      <c r="AL204" s="7"/>
      <c r="AM204" s="7"/>
      <c r="AN204" s="7"/>
      <c r="AO204" s="7"/>
      <c r="AP204" s="7"/>
      <c r="AQ204" s="7"/>
      <c r="AR204" s="7"/>
      <c r="AS204" s="7"/>
      <c r="AT204" s="7"/>
      <c r="AU204" s="7"/>
      <c r="AV204" s="7"/>
      <c r="AW204" s="7"/>
      <c r="AX204" s="7"/>
      <c r="AY204" s="7"/>
      <c r="AZ204" s="7"/>
      <c r="BA204" s="7"/>
      <c r="BB204" s="10"/>
      <c r="BC204" s="10"/>
    </row>
    <row r="205" ht="26.25" customHeight="1">
      <c r="A205" s="11"/>
      <c r="B205" t="s" s="35">
        <v>169</v>
      </c>
      <c r="C205" s="36"/>
      <c r="D205" s="37"/>
      <c r="E205" s="7"/>
      <c r="F205" s="7"/>
      <c r="G205" s="7"/>
      <c r="H205" s="7"/>
      <c r="I205" s="7"/>
      <c r="J205" s="10"/>
      <c r="K205" s="7"/>
      <c r="L205" s="7"/>
      <c r="M205" s="10"/>
      <c r="N205" s="41"/>
      <c r="O205" s="7"/>
      <c r="P205" s="41"/>
      <c r="Q205" s="41"/>
      <c r="R205" s="10"/>
      <c r="S205" s="41"/>
      <c r="T205" s="41"/>
      <c r="U205" s="41"/>
      <c r="V205" s="41"/>
      <c r="W205" s="41"/>
      <c r="X205" s="42"/>
      <c r="Y205" s="41"/>
      <c r="Z205" s="41"/>
      <c r="AA205" s="42"/>
      <c r="AB205" s="41"/>
      <c r="AC205" s="42"/>
      <c r="AD205" s="41"/>
      <c r="AE205" s="41"/>
      <c r="AF205" s="10"/>
      <c r="AG205" s="7"/>
      <c r="AH205" s="7"/>
      <c r="AI205" s="7"/>
      <c r="AJ205" s="7"/>
      <c r="AK205" s="7"/>
      <c r="AL205" s="7"/>
      <c r="AM205" s="7"/>
      <c r="AN205" s="7"/>
      <c r="AO205" s="7"/>
      <c r="AP205" s="7"/>
      <c r="AQ205" s="7"/>
      <c r="AR205" s="7"/>
      <c r="AS205" s="7"/>
      <c r="AT205" s="7"/>
      <c r="AU205" s="7"/>
      <c r="AV205" s="7"/>
      <c r="AW205" s="7"/>
      <c r="AX205" s="7"/>
      <c r="AY205" s="7"/>
      <c r="AZ205" s="7"/>
      <c r="BA205" s="7"/>
      <c r="BB205" s="10"/>
      <c r="BC205" s="10"/>
    </row>
    <row r="206" ht="14.15" customHeight="1">
      <c r="A206" s="7"/>
      <c r="B206" s="38"/>
      <c r="C206" s="38"/>
      <c r="D206" s="7"/>
      <c r="E206" s="7"/>
      <c r="F206" s="7"/>
      <c r="G206" s="7"/>
      <c r="H206" s="7"/>
      <c r="I206" s="7"/>
      <c r="J206" s="10"/>
      <c r="K206" s="7"/>
      <c r="L206" s="7"/>
      <c r="M206" s="10"/>
      <c r="N206" s="41"/>
      <c r="O206" s="7"/>
      <c r="P206" s="41"/>
      <c r="Q206" s="41"/>
      <c r="R206" s="10"/>
      <c r="S206" s="41"/>
      <c r="T206" s="41"/>
      <c r="U206" s="41"/>
      <c r="V206" s="41"/>
      <c r="W206" s="41"/>
      <c r="X206" s="42"/>
      <c r="Y206" s="41"/>
      <c r="Z206" s="41"/>
      <c r="AA206" s="42"/>
      <c r="AB206" s="41"/>
      <c r="AC206" s="42"/>
      <c r="AD206" s="41"/>
      <c r="AE206" s="41"/>
      <c r="AF206" s="10"/>
      <c r="AG206" s="7"/>
      <c r="AH206" s="7"/>
      <c r="AI206" s="7"/>
      <c r="AJ206" s="7"/>
      <c r="AK206" s="7"/>
      <c r="AL206" s="7"/>
      <c r="AM206" s="7"/>
      <c r="AN206" s="7"/>
      <c r="AO206" s="7"/>
      <c r="AP206" s="7"/>
      <c r="AQ206" s="7"/>
      <c r="AR206" s="7"/>
      <c r="AS206" s="7"/>
      <c r="AT206" s="7"/>
      <c r="AU206" s="7"/>
      <c r="AV206" s="7"/>
      <c r="AW206" s="7"/>
      <c r="AX206" s="7"/>
      <c r="AY206" s="7"/>
      <c r="AZ206" s="7"/>
      <c r="BA206" s="7"/>
      <c r="BB206" s="10"/>
      <c r="BC206" s="10"/>
    </row>
    <row r="207" ht="13.65" customHeight="1">
      <c r="A207" s="7"/>
      <c r="B207" s="39">
        <v>28</v>
      </c>
      <c r="C207" t="s" s="40">
        <v>170</v>
      </c>
      <c r="D207" s="7"/>
      <c r="E207" s="41">
        <v>3262.74</v>
      </c>
      <c r="F207" s="41">
        <v>1265.77</v>
      </c>
      <c r="G207" s="41">
        <v>1209.13</v>
      </c>
      <c r="H207" s="41">
        <v>307.76</v>
      </c>
      <c r="I207" s="41">
        <v>13.9</v>
      </c>
      <c r="J207" s="42">
        <v>0</v>
      </c>
      <c r="K207" s="41">
        <v>95.13</v>
      </c>
      <c r="L207" s="41">
        <v>43.84</v>
      </c>
      <c r="M207" s="42">
        <v>62.12</v>
      </c>
      <c r="N207" s="41">
        <f>SUM(O207)-(P207)</f>
        <v>381.52</v>
      </c>
      <c r="O207" s="41">
        <v>6641.91</v>
      </c>
      <c r="P207" s="41">
        <f>SUM(E207:M207)</f>
        <v>6260.39</v>
      </c>
      <c r="Q207" s="41">
        <f>SUM(E207:L207)</f>
        <v>6198.27</v>
      </c>
      <c r="R207" s="10"/>
      <c r="S207" s="41">
        <f>E207*0.340619455141526</f>
        <v>1111.352721068460</v>
      </c>
      <c r="T207" s="41">
        <f>F207*0.340619455141526</f>
        <v>431.145887734489</v>
      </c>
      <c r="U207" s="41">
        <f>G207*0.340619455141526</f>
        <v>411.853201795273</v>
      </c>
      <c r="V207" s="41">
        <f>H207*0.340619455141526</f>
        <v>104.829043514356</v>
      </c>
      <c r="W207" s="41">
        <f>I207*0.340619455141526</f>
        <v>4.73461042646721</v>
      </c>
      <c r="X207" s="42">
        <f>J207*0.340619455141526</f>
        <v>0</v>
      </c>
      <c r="Y207" s="41">
        <f>K207*0.340619455141526</f>
        <v>32.4031287676134</v>
      </c>
      <c r="Z207" s="41">
        <f>L207*0.340619455141526</f>
        <v>14.9327569134045</v>
      </c>
      <c r="AA207" s="42">
        <f>M207*0.340619455141526</f>
        <v>21.1592805533916</v>
      </c>
      <c r="AB207" s="41">
        <f>N207*0.340619455141526</f>
        <v>129.953134525595</v>
      </c>
      <c r="AC207" s="42">
        <f>O207*0.340619455141526</f>
        <v>2262.363765299050</v>
      </c>
      <c r="AD207" s="41">
        <f>P207*0.340619455141526</f>
        <v>2132.410630773460</v>
      </c>
      <c r="AE207" s="41">
        <f>SUM(S207:Z207)</f>
        <v>2111.251350220060</v>
      </c>
      <c r="AF207" s="10"/>
      <c r="AG207" s="41">
        <f>(S207*100)/AC207</f>
        <v>49.1235201922338</v>
      </c>
      <c r="AH207" s="41">
        <f>(T207*100)/AC207</f>
        <v>19.0573193554264</v>
      </c>
      <c r="AI207" s="41">
        <f>(U207*100)/AC207</f>
        <v>18.2045526061028</v>
      </c>
      <c r="AJ207" s="41">
        <f>(V207*100)/AC207</f>
        <v>4.63360689922026</v>
      </c>
      <c r="AK207" s="41">
        <f>(W207*100)/AC207</f>
        <v>0.209277150699121</v>
      </c>
      <c r="AL207" s="41">
        <f>(X207*100)/AC207</f>
        <v>0</v>
      </c>
      <c r="AM207" s="41">
        <f>(Y207*100)/AC207</f>
        <v>1.43226872992859</v>
      </c>
      <c r="AN207" s="41">
        <f>(Z207*100)/AC207</f>
        <v>0.660051099758956</v>
      </c>
      <c r="AO207" s="41">
        <f>(AA207*100)/AC207</f>
        <v>0.935273136793484</v>
      </c>
      <c r="AP207" s="41">
        <f>(AB207*100)/AC207</f>
        <v>5.74413082983661</v>
      </c>
      <c r="AQ207" s="41">
        <f>(AC207*100)/AC207</f>
        <v>100</v>
      </c>
      <c r="AR207" s="7"/>
      <c r="AS207" s="41">
        <f>(S207*100)/AE207</f>
        <v>52.6395268357139</v>
      </c>
      <c r="AT207" s="41">
        <f>(T207*100)/AE207</f>
        <v>20.421343374845</v>
      </c>
      <c r="AU207" s="41">
        <f>(U207*100)/AE207</f>
        <v>19.5075400071311</v>
      </c>
      <c r="AV207" s="41">
        <f>(V207*100)/AE207</f>
        <v>4.96525643445672</v>
      </c>
      <c r="AW207" s="41">
        <f>(W207*100)/AE207</f>
        <v>0.224256123079505</v>
      </c>
      <c r="AX207" s="41">
        <f>(X207*100)/AE207</f>
        <v>0</v>
      </c>
      <c r="AY207" s="41">
        <f>(Y207*100)/AE207</f>
        <v>1.53478309270168</v>
      </c>
      <c r="AZ207" s="41">
        <f>(Z207*100)/AE207</f>
        <v>0.707294132072338</v>
      </c>
      <c r="BA207" s="41">
        <f>(AE207*100)/AE207</f>
        <v>100</v>
      </c>
      <c r="BB207" s="10"/>
      <c r="BC207" s="10"/>
    </row>
    <row r="208" ht="13.65" customHeight="1">
      <c r="A208" s="7"/>
      <c r="B208" s="39">
        <v>78</v>
      </c>
      <c r="C208" t="s" s="40">
        <v>171</v>
      </c>
      <c r="D208" s="7"/>
      <c r="E208" s="41">
        <v>6429.97</v>
      </c>
      <c r="F208" s="41">
        <v>1601.15</v>
      </c>
      <c r="G208" s="41">
        <v>4006.33</v>
      </c>
      <c r="H208" s="41">
        <v>4685.1</v>
      </c>
      <c r="I208" s="41">
        <v>111.15</v>
      </c>
      <c r="J208" s="42">
        <v>92</v>
      </c>
      <c r="K208" s="41">
        <v>2228.19</v>
      </c>
      <c r="L208" s="41">
        <v>72.48999999999999</v>
      </c>
      <c r="M208" s="42">
        <v>153.09</v>
      </c>
      <c r="N208" s="41">
        <f>SUM(O208)-(P208)</f>
        <v>753.3200000000001</v>
      </c>
      <c r="O208" s="41">
        <v>20132.79</v>
      </c>
      <c r="P208" s="41">
        <f>SUM(E208:M208)</f>
        <v>19379.47</v>
      </c>
      <c r="Q208" s="41">
        <f>SUM(E208:L208)</f>
        <v>19226.38</v>
      </c>
      <c r="R208" s="10"/>
      <c r="S208" s="41">
        <f>E208*0.340619455141526</f>
        <v>2190.172877976360</v>
      </c>
      <c r="T208" s="41">
        <f>F208*0.340619455141526</f>
        <v>545.382840599854</v>
      </c>
      <c r="U208" s="41">
        <f>G208*0.340619455141526</f>
        <v>1364.633941717150</v>
      </c>
      <c r="V208" s="41">
        <f>H208*0.340619455141526</f>
        <v>1595.836209283560</v>
      </c>
      <c r="W208" s="41">
        <f>I208*0.340619455141526</f>
        <v>37.8598524389806</v>
      </c>
      <c r="X208" s="42">
        <f>J208*0.340619455141526</f>
        <v>31.3369898730204</v>
      </c>
      <c r="Y208" s="41">
        <f>K208*0.340619455141526</f>
        <v>758.964863751797</v>
      </c>
      <c r="Z208" s="41">
        <f>L208*0.340619455141526</f>
        <v>24.6915043032092</v>
      </c>
      <c r="AA208" s="42">
        <f>M208*0.340619455141526</f>
        <v>52.1454323876162</v>
      </c>
      <c r="AB208" s="41">
        <f>N208*0.340619455141526</f>
        <v>256.595447947214</v>
      </c>
      <c r="AC208" s="42">
        <f>O208*0.340619455141526</f>
        <v>6857.619960278760</v>
      </c>
      <c r="AD208" s="41">
        <f>P208*0.340619455141526</f>
        <v>6601.024512331550</v>
      </c>
      <c r="AE208" s="41">
        <f>SUM(S208:Z208)</f>
        <v>6548.879079943930</v>
      </c>
      <c r="AF208" s="10"/>
      <c r="AG208" s="41">
        <f>(S208*100)/AC208</f>
        <v>31.9377989836481</v>
      </c>
      <c r="AH208" s="41">
        <f>(T208*100)/AC208</f>
        <v>7.95294641229556</v>
      </c>
      <c r="AI208" s="41">
        <f>(U208*100)/AC208</f>
        <v>19.8995270898867</v>
      </c>
      <c r="AJ208" s="41">
        <f>(V208*100)/AC208</f>
        <v>23.2709922469762</v>
      </c>
      <c r="AK208" s="41">
        <f>(W208*100)/AC208</f>
        <v>0.55208443539122</v>
      </c>
      <c r="AL208" s="41">
        <f>(X208*100)/AC208</f>
        <v>0.456965974412886</v>
      </c>
      <c r="AM208" s="41">
        <f>(Y208*100)/AC208</f>
        <v>11.067467549207</v>
      </c>
      <c r="AN208" s="41">
        <f>(Z208*100)/AC208</f>
        <v>0.360059385708588</v>
      </c>
      <c r="AO208" s="41">
        <f>(AA208*100)/AC208</f>
        <v>0.760401315465964</v>
      </c>
      <c r="AP208" s="41">
        <f>(AB208*100)/AC208</f>
        <v>3.74175660700777</v>
      </c>
      <c r="AQ208" s="41">
        <f>(AC208*100)/AC208</f>
        <v>100</v>
      </c>
      <c r="AR208" s="7"/>
      <c r="AS208" s="41">
        <f>(S208*100)/AE208</f>
        <v>33.4434771392223</v>
      </c>
      <c r="AT208" s="41">
        <f>(T208*100)/AE208</f>
        <v>8.32788075550363</v>
      </c>
      <c r="AU208" s="41">
        <f>(U208*100)/AE208</f>
        <v>20.8376719902551</v>
      </c>
      <c r="AV208" s="41">
        <f>(V208*100)/AE208</f>
        <v>24.3680817709834</v>
      </c>
      <c r="AW208" s="41">
        <f>(W208*100)/AE208</f>
        <v>0.578111948271073</v>
      </c>
      <c r="AX208" s="41">
        <f>(X208*100)/AE208</f>
        <v>0.478509214943219</v>
      </c>
      <c r="AY208" s="41">
        <f>(Y208*100)/AE208</f>
        <v>11.5892331265688</v>
      </c>
      <c r="AZ208" s="41">
        <f>(Z208*100)/AE208</f>
        <v>0.377034054252542</v>
      </c>
      <c r="BA208" s="41">
        <f>(AE208*100)/AE208</f>
        <v>100</v>
      </c>
      <c r="BB208" s="10"/>
      <c r="BC208" s="10"/>
    </row>
    <row r="209" ht="13.65" customHeight="1">
      <c r="A209" s="7"/>
      <c r="B209" s="39">
        <v>100</v>
      </c>
      <c r="C209" t="s" s="40">
        <v>172</v>
      </c>
      <c r="D209" s="7"/>
      <c r="E209" s="41">
        <v>6230.76</v>
      </c>
      <c r="F209" s="41">
        <v>5670.18</v>
      </c>
      <c r="G209" s="41">
        <v>3361.89</v>
      </c>
      <c r="H209" s="41">
        <v>4879.7</v>
      </c>
      <c r="I209" s="41">
        <v>620.95</v>
      </c>
      <c r="J209" s="42">
        <v>16.94</v>
      </c>
      <c r="K209" s="41">
        <v>2139.7</v>
      </c>
      <c r="L209" s="41">
        <v>98.06</v>
      </c>
      <c r="M209" s="42">
        <v>136.9</v>
      </c>
      <c r="N209" s="41">
        <f>SUM(O209)-(P209)</f>
        <v>505.58</v>
      </c>
      <c r="O209" s="41">
        <v>23660.66</v>
      </c>
      <c r="P209" s="41">
        <f>SUM(E209:M209)</f>
        <v>23155.08</v>
      </c>
      <c r="Q209" s="41">
        <f>SUM(E209:L209)</f>
        <v>23018.18</v>
      </c>
      <c r="R209" s="10"/>
      <c r="S209" s="41">
        <f>E209*0.340619455141526</f>
        <v>2122.318076317610</v>
      </c>
      <c r="T209" s="41">
        <f>F209*0.340619455141526</f>
        <v>1931.373622154380</v>
      </c>
      <c r="U209" s="41">
        <f>G209*0.340619455141526</f>
        <v>1145.125140045740</v>
      </c>
      <c r="V209" s="41">
        <f>H209*0.340619455141526</f>
        <v>1662.1207552541</v>
      </c>
      <c r="W209" s="41">
        <f>I209*0.340619455141526</f>
        <v>211.507650670131</v>
      </c>
      <c r="X209" s="42">
        <f>J209*0.340619455141526</f>
        <v>5.77009357009745</v>
      </c>
      <c r="Y209" s="41">
        <f>K209*0.340619455141526</f>
        <v>728.823448166323</v>
      </c>
      <c r="Z209" s="41">
        <f>L209*0.340619455141526</f>
        <v>33.401143771178</v>
      </c>
      <c r="AA209" s="42">
        <f>M209*0.340619455141526</f>
        <v>46.6308034088749</v>
      </c>
      <c r="AB209" s="41">
        <f>N209*0.340619455141526</f>
        <v>172.210384130453</v>
      </c>
      <c r="AC209" s="42">
        <f>O209*0.340619455141526</f>
        <v>8059.2811174889</v>
      </c>
      <c r="AD209" s="41">
        <f>P209*0.340619455141526</f>
        <v>7887.070733358450</v>
      </c>
      <c r="AE209" s="41">
        <f>SUM(S209:Z209)</f>
        <v>7840.439929949560</v>
      </c>
      <c r="AF209" s="10"/>
      <c r="AG209" s="41">
        <f>(S209*100)/AC209</f>
        <v>26.3338385319766</v>
      </c>
      <c r="AH209" s="41">
        <f>(T209*100)/AC209</f>
        <v>23.9645893225295</v>
      </c>
      <c r="AI209" s="41">
        <f>(U209*100)/AC209</f>
        <v>14.2087752412654</v>
      </c>
      <c r="AJ209" s="41">
        <f>(V209*100)/AC209</f>
        <v>20.6236850535868</v>
      </c>
      <c r="AK209" s="41">
        <f>(W209*100)/AC209</f>
        <v>2.6243984740916</v>
      </c>
      <c r="AL209" s="41">
        <f>(X209*100)/AC209</f>
        <v>0.07159563596281759</v>
      </c>
      <c r="AM209" s="41">
        <f>(Y209*100)/AC209</f>
        <v>9.043281125716691</v>
      </c>
      <c r="AN209" s="41">
        <f>(Z209*100)/AC209</f>
        <v>0.414443215024432</v>
      </c>
      <c r="AO209" s="41">
        <f>(AA209*100)/AC209</f>
        <v>0.5785975539143881</v>
      </c>
      <c r="AP209" s="41">
        <f>(AB209*100)/AC209</f>
        <v>2.1367958459316</v>
      </c>
      <c r="AQ209" s="41">
        <f>(AC209*100)/AC209</f>
        <v>100</v>
      </c>
      <c r="AR209" s="7"/>
      <c r="AS209" s="41">
        <f>(S209*100)/AE209</f>
        <v>27.0688646973827</v>
      </c>
      <c r="AT209" s="41">
        <f>(T209*100)/AE209</f>
        <v>24.6334853580953</v>
      </c>
      <c r="AU209" s="41">
        <f>(U209*100)/AE209</f>
        <v>14.6053684522408</v>
      </c>
      <c r="AV209" s="41">
        <f>(V209*100)/AE209</f>
        <v>21.1993302685095</v>
      </c>
      <c r="AW209" s="41">
        <f>(W209*100)/AE209</f>
        <v>2.69765029207349</v>
      </c>
      <c r="AX209" s="41">
        <f>(X209*100)/AE209</f>
        <v>0.0735940026535548</v>
      </c>
      <c r="AY209" s="41">
        <f>(Y209*100)/AE209</f>
        <v>9.29569583694281</v>
      </c>
      <c r="AZ209" s="41">
        <f>(Z209*100)/AE209</f>
        <v>0.426011092101982</v>
      </c>
      <c r="BA209" s="41">
        <f>(AE209*100)/AE209</f>
        <v>100</v>
      </c>
      <c r="BB209" s="10"/>
      <c r="BC209" s="10"/>
    </row>
    <row r="210" ht="13.65" customHeight="1">
      <c r="A210" s="7"/>
      <c r="B210" s="39">
        <v>106</v>
      </c>
      <c r="C210" t="s" s="40">
        <v>173</v>
      </c>
      <c r="D210" s="7"/>
      <c r="E210" s="41">
        <v>1726.42</v>
      </c>
      <c r="F210" s="41">
        <v>520.29</v>
      </c>
      <c r="G210" s="41">
        <v>475.43</v>
      </c>
      <c r="H210" s="41">
        <v>491.85</v>
      </c>
      <c r="I210" s="41">
        <v>24.84</v>
      </c>
      <c r="J210" s="42">
        <v>0</v>
      </c>
      <c r="K210" s="41">
        <v>2096.46</v>
      </c>
      <c r="L210" s="41">
        <v>19.62</v>
      </c>
      <c r="M210" s="42">
        <v>13.84</v>
      </c>
      <c r="N210" s="41">
        <f>SUM(O210)-(P210)</f>
        <v>329.36</v>
      </c>
      <c r="O210" s="41">
        <v>5698.11</v>
      </c>
      <c r="P210" s="41">
        <f>SUM(E210:M210)</f>
        <v>5368.75</v>
      </c>
      <c r="Q210" s="41">
        <f>SUM(E210:L210)</f>
        <v>5354.91</v>
      </c>
      <c r="R210" s="10"/>
      <c r="S210" s="41">
        <f>E210*0.340619455141526</f>
        <v>588.052239745433</v>
      </c>
      <c r="T210" s="41">
        <f>F210*0.340619455141526</f>
        <v>177.220896315585</v>
      </c>
      <c r="U210" s="41">
        <f>G210*0.340619455141526</f>
        <v>161.940707557936</v>
      </c>
      <c r="V210" s="41">
        <f>H210*0.340619455141526</f>
        <v>167.533679011360</v>
      </c>
      <c r="W210" s="41">
        <f>I210*0.340619455141526</f>
        <v>8.460987265715509</v>
      </c>
      <c r="X210" s="42">
        <f>J210*0.340619455141526</f>
        <v>0</v>
      </c>
      <c r="Y210" s="41">
        <f>K210*0.340619455141526</f>
        <v>714.0950629260039</v>
      </c>
      <c r="Z210" s="41">
        <f>L210*0.340619455141526</f>
        <v>6.68295370987674</v>
      </c>
      <c r="AA210" s="42">
        <f>M210*0.340619455141526</f>
        <v>4.71417325915872</v>
      </c>
      <c r="AB210" s="41">
        <f>N210*0.340619455141526</f>
        <v>112.186423745413</v>
      </c>
      <c r="AC210" s="42">
        <f>O210*0.340619455141526</f>
        <v>1940.887123536480</v>
      </c>
      <c r="AD210" s="41">
        <f>P210*0.340619455141526</f>
        <v>1828.700699791070</v>
      </c>
      <c r="AE210" s="41">
        <f>SUM(S210:Z210)</f>
        <v>1823.986526531910</v>
      </c>
      <c r="AF210" s="10"/>
      <c r="AG210" s="41">
        <f>(S210*100)/AC210</f>
        <v>30.2981163929794</v>
      </c>
      <c r="AH210" s="41">
        <f>(T210*100)/AC210</f>
        <v>9.13092235846625</v>
      </c>
      <c r="AI210" s="41">
        <f>(U210*100)/AC210</f>
        <v>8.343643769600821</v>
      </c>
      <c r="AJ210" s="41">
        <f>(V210*100)/AC210</f>
        <v>8.63180949472722</v>
      </c>
      <c r="AK210" s="41">
        <f>(W210*100)/AC210</f>
        <v>0.43593402022776</v>
      </c>
      <c r="AL210" s="41">
        <f>(X210*100)/AC210</f>
        <v>0</v>
      </c>
      <c r="AM210" s="41">
        <f>(Y210*100)/AC210</f>
        <v>36.7921995187878</v>
      </c>
      <c r="AN210" s="41">
        <f>(Z210*100)/AC210</f>
        <v>0.344324697136419</v>
      </c>
      <c r="AO210" s="41">
        <f>(AA210*100)/AC210</f>
        <v>0.242887553943325</v>
      </c>
      <c r="AP210" s="41">
        <f>(AB210*100)/AC210</f>
        <v>5.78016219413104</v>
      </c>
      <c r="AQ210" s="41">
        <f>(AC210*100)/AC210</f>
        <v>100</v>
      </c>
      <c r="AR210" s="7"/>
      <c r="AS210" s="41">
        <f>(S210*100)/AE210</f>
        <v>32.2399442754406</v>
      </c>
      <c r="AT210" s="41">
        <f>(T210*100)/AE210</f>
        <v>9.716129682851831</v>
      </c>
      <c r="AU210" s="41">
        <f>(U210*100)/AE210</f>
        <v>8.878393847889139</v>
      </c>
      <c r="AV210" s="41">
        <f>(V210*100)/AE210</f>
        <v>9.18502831980371</v>
      </c>
      <c r="AW210" s="41">
        <f>(W210*100)/AE210</f>
        <v>0.463873342409116</v>
      </c>
      <c r="AX210" s="41">
        <f>(X210*100)/AE210</f>
        <v>0</v>
      </c>
      <c r="AY210" s="41">
        <f>(Y210*100)/AE210</f>
        <v>39.150237819123</v>
      </c>
      <c r="AZ210" s="41">
        <f>(Z210*100)/AE210</f>
        <v>0.366392712482563</v>
      </c>
      <c r="BA210" s="41">
        <f>(AE210*100)/AE210</f>
        <v>100</v>
      </c>
      <c r="BB210" s="10"/>
      <c r="BC210" s="10"/>
    </row>
    <row r="211" ht="13.65" customHeight="1">
      <c r="A211" s="7"/>
      <c r="B211" s="39">
        <v>121</v>
      </c>
      <c r="C211" t="s" s="40">
        <v>174</v>
      </c>
      <c r="D211" s="7"/>
      <c r="E211" s="41">
        <v>12596</v>
      </c>
      <c r="F211" s="41">
        <v>5051.87</v>
      </c>
      <c r="G211" s="41">
        <v>5913.8</v>
      </c>
      <c r="H211" s="41">
        <v>6235.01</v>
      </c>
      <c r="I211" s="41">
        <v>3.69</v>
      </c>
      <c r="J211" s="42">
        <v>138.62</v>
      </c>
      <c r="K211" s="41">
        <v>1654.47</v>
      </c>
      <c r="L211" s="41">
        <v>81.91</v>
      </c>
      <c r="M211" s="42">
        <v>258.44</v>
      </c>
      <c r="N211" s="41">
        <f>SUM(O211)-(P211)</f>
        <v>1630.94</v>
      </c>
      <c r="O211" s="41">
        <v>33564.75</v>
      </c>
      <c r="P211" s="41">
        <f>SUM(E211:M211)</f>
        <v>31933.81</v>
      </c>
      <c r="Q211" s="41">
        <f>SUM(E211:L211)</f>
        <v>31675.37</v>
      </c>
      <c r="R211" s="10"/>
      <c r="S211" s="41">
        <f>E211*0.340619455141526</f>
        <v>4290.442656962660</v>
      </c>
      <c r="T211" s="41">
        <f>F211*0.340619455141526</f>
        <v>1720.765206845820</v>
      </c>
      <c r="U211" s="41">
        <f>G211*0.340619455141526</f>
        <v>2014.355333815960</v>
      </c>
      <c r="V211" s="41">
        <f>H211*0.340619455141526</f>
        <v>2123.765709001970</v>
      </c>
      <c r="W211" s="41">
        <f>I211*0.340619455141526</f>
        <v>1.25688578947223</v>
      </c>
      <c r="X211" s="42">
        <f>J211*0.340619455141526</f>
        <v>47.2166688717183</v>
      </c>
      <c r="Y211" s="41">
        <f>K211*0.340619455141526</f>
        <v>563.544669948</v>
      </c>
      <c r="Z211" s="41">
        <f>L211*0.340619455141526</f>
        <v>27.9001395706424</v>
      </c>
      <c r="AA211" s="42">
        <f>M211*0.340619455141526</f>
        <v>88.029691986776</v>
      </c>
      <c r="AB211" s="41">
        <f>N211*0.340619455141526</f>
        <v>555.5298941685199</v>
      </c>
      <c r="AC211" s="42">
        <f>O211*0.340619455141526</f>
        <v>11432.8068569615</v>
      </c>
      <c r="AD211" s="41">
        <f>P211*0.340619455141526</f>
        <v>10877.276962793</v>
      </c>
      <c r="AE211" s="41">
        <f>SUM(S211:Z211)</f>
        <v>10789.2472708062</v>
      </c>
      <c r="AF211" s="10"/>
      <c r="AG211" s="41">
        <f>(S211*100)/AC211</f>
        <v>37.5274655702784</v>
      </c>
      <c r="AH211" s="41">
        <f>(T211*100)/AC211</f>
        <v>15.0511176159513</v>
      </c>
      <c r="AI211" s="41">
        <f>(U211*100)/AC211</f>
        <v>17.6190795402916</v>
      </c>
      <c r="AJ211" s="41">
        <f>(V211*100)/AC211</f>
        <v>18.5760656641269</v>
      </c>
      <c r="AK211" s="41">
        <f>(W211*100)/AC211</f>
        <v>0.010993676401582</v>
      </c>
      <c r="AL211" s="41">
        <f>(X211*100)/AC211</f>
        <v>0.412992797503334</v>
      </c>
      <c r="AM211" s="41">
        <f>(Y211*100)/AC211</f>
        <v>4.92918910464104</v>
      </c>
      <c r="AN211" s="41">
        <f>(Z211*100)/AC211</f>
        <v>0.244035781586338</v>
      </c>
      <c r="AO211" s="41">
        <f>(AA211*100)/AC211</f>
        <v>0.769974452364462</v>
      </c>
      <c r="AP211" s="41">
        <f>(AB211*100)/AC211</f>
        <v>4.85908579685534</v>
      </c>
      <c r="AQ211" s="41">
        <f>(AC211*100)/AC211</f>
        <v>100</v>
      </c>
      <c r="AR211" s="7"/>
      <c r="AS211" s="41">
        <f>(S211*100)/AE211</f>
        <v>39.7659127580831</v>
      </c>
      <c r="AT211" s="41">
        <f>(T211*100)/AE211</f>
        <v>15.9488902576356</v>
      </c>
      <c r="AU211" s="41">
        <f>(U211*100)/AE211</f>
        <v>18.6700265853249</v>
      </c>
      <c r="AV211" s="41">
        <f>(V211*100)/AE211</f>
        <v>19.6840952449807</v>
      </c>
      <c r="AW211" s="41">
        <f>(W211*100)/AE211</f>
        <v>0.0116494298251291</v>
      </c>
      <c r="AX211" s="41">
        <f>(X211*100)/AE211</f>
        <v>0.437627090070299</v>
      </c>
      <c r="AY211" s="41">
        <f>(Y211*100)/AE211</f>
        <v>5.22320654817925</v>
      </c>
      <c r="AZ211" s="41">
        <f>(Z211*100)/AE211</f>
        <v>0.258592085901444</v>
      </c>
      <c r="BA211" s="41">
        <f>(AE211*100)/AE211</f>
        <v>100</v>
      </c>
      <c r="BB211" s="10"/>
      <c r="BC211" s="10"/>
    </row>
    <row r="212" ht="13.65" customHeight="1">
      <c r="A212" s="7"/>
      <c r="B212" s="39">
        <v>145</v>
      </c>
      <c r="C212" t="s" s="40">
        <v>175</v>
      </c>
      <c r="D212" s="7"/>
      <c r="E212" s="41">
        <v>2086.5</v>
      </c>
      <c r="F212" s="41">
        <v>666.54</v>
      </c>
      <c r="G212" s="41">
        <v>422.9</v>
      </c>
      <c r="H212" s="41">
        <v>564.65</v>
      </c>
      <c r="I212" s="41">
        <v>0</v>
      </c>
      <c r="J212" s="42">
        <v>87.09999999999999</v>
      </c>
      <c r="K212" s="41">
        <v>140.67</v>
      </c>
      <c r="L212" s="41">
        <v>12.95</v>
      </c>
      <c r="M212" s="42">
        <v>82.58</v>
      </c>
      <c r="N212" s="41">
        <f>SUM(O212)-(P212)</f>
        <v>222.78</v>
      </c>
      <c r="O212" s="41">
        <v>4286.67</v>
      </c>
      <c r="P212" s="41">
        <f>SUM(E212:M212)</f>
        <v>4063.89</v>
      </c>
      <c r="Q212" s="41">
        <f>SUM(E212:L212)</f>
        <v>3981.31</v>
      </c>
      <c r="R212" s="10"/>
      <c r="S212" s="41">
        <f>E212*0.340619455141526</f>
        <v>710.702493152794</v>
      </c>
      <c r="T212" s="41">
        <f>F212*0.340619455141526</f>
        <v>227.036491630033</v>
      </c>
      <c r="U212" s="41">
        <f>G212*0.340619455141526</f>
        <v>144.047967579351</v>
      </c>
      <c r="V212" s="41">
        <f>H212*0.340619455141526</f>
        <v>192.330775345663</v>
      </c>
      <c r="W212" s="41">
        <f>I212*0.340619455141526</f>
        <v>0</v>
      </c>
      <c r="X212" s="42">
        <f>J212*0.340619455141526</f>
        <v>29.6679545428269</v>
      </c>
      <c r="Y212" s="41">
        <f>K212*0.340619455141526</f>
        <v>47.9149387547585</v>
      </c>
      <c r="Z212" s="41">
        <f>L212*0.340619455141526</f>
        <v>4.41102194408276</v>
      </c>
      <c r="AA212" s="42">
        <f>M212*0.340619455141526</f>
        <v>28.1283546055872</v>
      </c>
      <c r="AB212" s="41">
        <f>N212*0.340619455141526</f>
        <v>75.8832022164292</v>
      </c>
      <c r="AC212" s="42">
        <f>O212*0.340619455141526</f>
        <v>1460.123199771530</v>
      </c>
      <c r="AD212" s="41">
        <f>P212*0.340619455141526</f>
        <v>1384.2399975551</v>
      </c>
      <c r="AE212" s="41">
        <f>SUM(S212:Z212)</f>
        <v>1356.111642949510</v>
      </c>
      <c r="AF212" s="10"/>
      <c r="AG212" s="41">
        <f>(S212*100)/AC212</f>
        <v>48.6741456655164</v>
      </c>
      <c r="AH212" s="41">
        <f>(T212*100)/AC212</f>
        <v>15.5491325434428</v>
      </c>
      <c r="AI212" s="41">
        <f>(U212*100)/AC212</f>
        <v>9.86546666759974</v>
      </c>
      <c r="AJ212" s="41">
        <f>(V212*100)/AC212</f>
        <v>13.1722292595418</v>
      </c>
      <c r="AK212" s="41">
        <f>(W212*100)/AC212</f>
        <v>0</v>
      </c>
      <c r="AL212" s="41">
        <f>(X212*100)/AC212</f>
        <v>2.03188022404336</v>
      </c>
      <c r="AM212" s="41">
        <f>(Y212*100)/AC212</f>
        <v>3.2815682102891</v>
      </c>
      <c r="AN212" s="41">
        <f>(Z212*100)/AC212</f>
        <v>0.302099298523095</v>
      </c>
      <c r="AO212" s="41">
        <f>(AA212*100)/AC212</f>
        <v>1.92643707119978</v>
      </c>
      <c r="AP212" s="41">
        <f>(AB212*100)/AC212</f>
        <v>5.19704105984364</v>
      </c>
      <c r="AQ212" s="41">
        <f>(AC212*100)/AC212</f>
        <v>100</v>
      </c>
      <c r="AR212" s="7"/>
      <c r="AS212" s="41">
        <f>(S212*100)/AE212</f>
        <v>52.4073734524566</v>
      </c>
      <c r="AT212" s="41">
        <f>(T212*100)/AE212</f>
        <v>16.7417257133958</v>
      </c>
      <c r="AU212" s="41">
        <f>(U212*100)/AE212</f>
        <v>10.6221319113558</v>
      </c>
      <c r="AV212" s="41">
        <f>(V212*100)/AE212</f>
        <v>14.1825178144882</v>
      </c>
      <c r="AW212" s="41">
        <f>(W212*100)/AE212</f>
        <v>0</v>
      </c>
      <c r="AX212" s="41">
        <f>(X212*100)/AE212</f>
        <v>2.18772213166018</v>
      </c>
      <c r="AY212" s="41">
        <f>(Y212*100)/AE212</f>
        <v>3.53325915339423</v>
      </c>
      <c r="AZ212" s="41">
        <f>(Z212*100)/AE212</f>
        <v>0.325269823249131</v>
      </c>
      <c r="BA212" s="41">
        <f>(AE212*100)/AE212</f>
        <v>100</v>
      </c>
      <c r="BB212" s="10"/>
      <c r="BC212" s="10"/>
    </row>
    <row r="213" ht="13.65" customHeight="1">
      <c r="A213" s="7"/>
      <c r="B213" s="39">
        <v>150</v>
      </c>
      <c r="C213" t="s" s="40">
        <v>176</v>
      </c>
      <c r="D213" s="7"/>
      <c r="E213" s="41">
        <v>7517.98</v>
      </c>
      <c r="F213" s="41">
        <v>7091.95</v>
      </c>
      <c r="G213" s="41">
        <v>2864.48</v>
      </c>
      <c r="H213" s="41">
        <v>4982</v>
      </c>
      <c r="I213" s="41">
        <v>51.96</v>
      </c>
      <c r="J213" s="42">
        <v>62.52</v>
      </c>
      <c r="K213" s="41">
        <v>2850.44</v>
      </c>
      <c r="L213" s="41">
        <v>212.44</v>
      </c>
      <c r="M213" s="42">
        <v>151.63</v>
      </c>
      <c r="N213" s="41">
        <f>SUM(O213)-(P213)</f>
        <v>653.71</v>
      </c>
      <c r="O213" s="41">
        <v>26439.11</v>
      </c>
      <c r="P213" s="41">
        <f>SUM(E213:M213)</f>
        <v>25785.4</v>
      </c>
      <c r="Q213" s="41">
        <f>SUM(E213:L213)</f>
        <v>25633.77</v>
      </c>
      <c r="R213" s="10"/>
      <c r="S213" s="41">
        <f>E213*0.340619455141526</f>
        <v>2560.770251364890</v>
      </c>
      <c r="T213" s="41">
        <f>F213*0.340619455141526</f>
        <v>2415.656144890950</v>
      </c>
      <c r="U213" s="41">
        <f>G213*0.340619455141526</f>
        <v>975.697616863798</v>
      </c>
      <c r="V213" s="41">
        <f>H213*0.340619455141526</f>
        <v>1696.966125515080</v>
      </c>
      <c r="W213" s="41">
        <f>I213*0.340619455141526</f>
        <v>17.6985868891537</v>
      </c>
      <c r="X213" s="42">
        <f>J213*0.340619455141526</f>
        <v>21.2955283354482</v>
      </c>
      <c r="Y213" s="41">
        <f>K213*0.340619455141526</f>
        <v>970.915319713611</v>
      </c>
      <c r="Z213" s="41">
        <f>L213*0.340619455141526</f>
        <v>72.3611970502658</v>
      </c>
      <c r="AA213" s="42">
        <f>M213*0.340619455141526</f>
        <v>51.6481279831096</v>
      </c>
      <c r="AB213" s="41">
        <f>N213*0.340619455141526</f>
        <v>222.666344020567</v>
      </c>
      <c r="AC213" s="42">
        <f>O213*0.340619455141526</f>
        <v>9005.675242626870</v>
      </c>
      <c r="AD213" s="41">
        <f>P213*0.340619455141526</f>
        <v>8783.0088986063</v>
      </c>
      <c r="AE213" s="41">
        <f>SUM(S213:Z213)</f>
        <v>8731.3607706232</v>
      </c>
      <c r="AF213" s="10"/>
      <c r="AG213" s="41">
        <f>(S213*100)/AC213</f>
        <v>28.4350721336687</v>
      </c>
      <c r="AH213" s="41">
        <f>(T213*100)/AC213</f>
        <v>26.8237092700927</v>
      </c>
      <c r="AI213" s="41">
        <f>(U213*100)/AC213</f>
        <v>10.8342527414879</v>
      </c>
      <c r="AJ213" s="41">
        <f>(V213*100)/AC213</f>
        <v>18.8432969188448</v>
      </c>
      <c r="AK213" s="41">
        <f>(W213*100)/AC213</f>
        <v>0.19652703892075</v>
      </c>
      <c r="AL213" s="41">
        <f>(X213*100)/AC213</f>
        <v>0.236467869001642</v>
      </c>
      <c r="AM213" s="41">
        <f>(Y213*100)/AC213</f>
        <v>10.7811495924031</v>
      </c>
      <c r="AN213" s="41">
        <f>(Z213*100)/AC213</f>
        <v>0.8035066233318749</v>
      </c>
      <c r="AO213" s="41">
        <f>(AA213*100)/AC213</f>
        <v>0.573506445564923</v>
      </c>
      <c r="AP213" s="41">
        <f>(AB213*100)/AC213</f>
        <v>2.47251136668368</v>
      </c>
      <c r="AQ213" s="41">
        <f>(AC213*100)/AC213</f>
        <v>100</v>
      </c>
      <c r="AR213" s="7"/>
      <c r="AS213" s="41">
        <f>(S213*100)/AE213</f>
        <v>29.3284210633083</v>
      </c>
      <c r="AT213" s="41">
        <f>(T213*100)/AE213</f>
        <v>27.6664337707642</v>
      </c>
      <c r="AU213" s="41">
        <f>(U213*100)/AE213</f>
        <v>11.1746340862074</v>
      </c>
      <c r="AV213" s="41">
        <f>(V213*100)/AE213</f>
        <v>19.4352996067297</v>
      </c>
      <c r="AW213" s="41">
        <f>(W213*100)/AE213</f>
        <v>0.202701358403387</v>
      </c>
      <c r="AX213" s="41">
        <f>(X213*100)/AE213</f>
        <v>0.243897015538487</v>
      </c>
      <c r="AY213" s="41">
        <f>(Y213*100)/AE213</f>
        <v>11.1198625875164</v>
      </c>
      <c r="AZ213" s="41">
        <f>(Z213*100)/AE213</f>
        <v>0.828750511532248</v>
      </c>
      <c r="BA213" s="41">
        <f>(AE213*100)/AE213</f>
        <v>100</v>
      </c>
      <c r="BB213" s="10"/>
      <c r="BC213" s="10"/>
    </row>
    <row r="214" ht="13.65" customHeight="1">
      <c r="A214" s="7"/>
      <c r="B214" s="39">
        <v>152</v>
      </c>
      <c r="C214" t="s" s="40">
        <v>177</v>
      </c>
      <c r="D214" s="7"/>
      <c r="E214" s="41">
        <v>5723.84</v>
      </c>
      <c r="F214" s="41">
        <v>3427.89</v>
      </c>
      <c r="G214" s="41">
        <v>5329.98</v>
      </c>
      <c r="H214" s="41">
        <v>3021.93</v>
      </c>
      <c r="I214" s="41">
        <v>2.62</v>
      </c>
      <c r="J214" s="42">
        <v>19.41</v>
      </c>
      <c r="K214" s="41">
        <v>8552.9</v>
      </c>
      <c r="L214" s="41">
        <v>49.02</v>
      </c>
      <c r="M214" s="42">
        <v>111.66</v>
      </c>
      <c r="N214" s="41">
        <f>SUM(O214)-(P214)</f>
        <v>768.13</v>
      </c>
      <c r="O214" s="41">
        <v>27007.38</v>
      </c>
      <c r="P214" s="41">
        <f>SUM(E214:M214)</f>
        <v>26239.25</v>
      </c>
      <c r="Q214" s="41">
        <f>SUM(E214:L214)</f>
        <v>26127.59</v>
      </c>
      <c r="R214" s="10"/>
      <c r="S214" s="41">
        <f>E214*0.340619455141526</f>
        <v>1949.651262117270</v>
      </c>
      <c r="T214" s="41">
        <f>F214*0.340619455141526</f>
        <v>1167.606024085090</v>
      </c>
      <c r="U214" s="41">
        <f>G214*0.340619455141526</f>
        <v>1815.494883515230</v>
      </c>
      <c r="V214" s="41">
        <f>H214*0.340619455141526</f>
        <v>1029.328150075830</v>
      </c>
      <c r="W214" s="41">
        <f>I214*0.340619455141526</f>
        <v>0.892422972470798</v>
      </c>
      <c r="X214" s="42">
        <f>J214*0.340619455141526</f>
        <v>6.61142362429702</v>
      </c>
      <c r="Y214" s="41">
        <f>K214*0.340619455141526</f>
        <v>2913.284137879960</v>
      </c>
      <c r="Z214" s="41">
        <f>L214*0.340619455141526</f>
        <v>16.6971656910376</v>
      </c>
      <c r="AA214" s="42">
        <f>M214*0.340619455141526</f>
        <v>38.0335683611028</v>
      </c>
      <c r="AB214" s="41">
        <f>N214*0.340619455141526</f>
        <v>261.640022077860</v>
      </c>
      <c r="AC214" s="42">
        <f>O214*0.340619455141526</f>
        <v>9199.239060400150</v>
      </c>
      <c r="AD214" s="41">
        <f>P214*0.340619455141526</f>
        <v>8937.599038322291</v>
      </c>
      <c r="AE214" s="41">
        <f>SUM(S214:Z214)</f>
        <v>8899.565469961190</v>
      </c>
      <c r="AF214" s="10"/>
      <c r="AG214" s="41">
        <f>(S214*100)/AC214</f>
        <v>21.1936144861145</v>
      </c>
      <c r="AH214" s="41">
        <f>(T214*100)/AC214</f>
        <v>12.6924196275241</v>
      </c>
      <c r="AI214" s="41">
        <f>(U214*100)/AC214</f>
        <v>19.7352723588886</v>
      </c>
      <c r="AJ214" s="41">
        <f>(V214*100)/AC214</f>
        <v>11.1892749315187</v>
      </c>
      <c r="AK214" s="41">
        <f>(W214*100)/AC214</f>
        <v>0.00970105208280107</v>
      </c>
      <c r="AL214" s="41">
        <f>(X214*100)/AC214</f>
        <v>0.0718692446286904</v>
      </c>
      <c r="AM214" s="41">
        <f>(Y214*100)/AC214</f>
        <v>31.668751282057</v>
      </c>
      <c r="AN214" s="41">
        <f>(Z214*100)/AC214</f>
        <v>0.181505943930881</v>
      </c>
      <c r="AO214" s="41">
        <f>(AA214*100)/AC214</f>
        <v>0.413442547925789</v>
      </c>
      <c r="AP214" s="41">
        <f>(AB214*100)/AC214</f>
        <v>2.844148525329</v>
      </c>
      <c r="AQ214" s="41">
        <f>(AC214*100)/AC214</f>
        <v>100</v>
      </c>
      <c r="AR214" s="7"/>
      <c r="AS214" s="41">
        <f>(S214*100)/AE214</f>
        <v>21.9072635478434</v>
      </c>
      <c r="AT214" s="41">
        <f>(T214*100)/AE214</f>
        <v>13.1198093662677</v>
      </c>
      <c r="AU214" s="41">
        <f>(U214*100)/AE214</f>
        <v>20.3998149083019</v>
      </c>
      <c r="AV214" s="41">
        <f>(V214*100)/AE214</f>
        <v>11.5660495284869</v>
      </c>
      <c r="AW214" s="41">
        <f>(W214*100)/AE214</f>
        <v>0.0100277139988801</v>
      </c>
      <c r="AX214" s="41">
        <f>(X214*100)/AE214</f>
        <v>0.0742892857703293</v>
      </c>
      <c r="AY214" s="41">
        <f>(Y214*100)/AE214</f>
        <v>32.7351278858861</v>
      </c>
      <c r="AZ214" s="41">
        <f>(Z214*100)/AE214</f>
        <v>0.187617763444696</v>
      </c>
      <c r="BA214" s="41">
        <f>(AE214*100)/AE214</f>
        <v>100</v>
      </c>
      <c r="BB214" s="10"/>
      <c r="BC214" s="10"/>
    </row>
    <row r="215" ht="13.65" customHeight="1">
      <c r="A215" s="7"/>
      <c r="B215" s="39">
        <v>214</v>
      </c>
      <c r="C215" t="s" s="40">
        <v>178</v>
      </c>
      <c r="D215" s="7"/>
      <c r="E215" s="41">
        <v>3215.18</v>
      </c>
      <c r="F215" s="41">
        <v>2068.76</v>
      </c>
      <c r="G215" s="41">
        <v>4098.42</v>
      </c>
      <c r="H215" s="41">
        <v>1570.37</v>
      </c>
      <c r="I215" s="41">
        <v>9.18</v>
      </c>
      <c r="J215" s="42">
        <v>9.300000000000001</v>
      </c>
      <c r="K215" s="41">
        <v>1151.57</v>
      </c>
      <c r="L215" s="41">
        <v>56.37</v>
      </c>
      <c r="M215" s="42">
        <v>37.83</v>
      </c>
      <c r="N215" s="41">
        <f>SUM(O215)-(P215)</f>
        <v>440.9</v>
      </c>
      <c r="O215" s="41">
        <v>12657.88</v>
      </c>
      <c r="P215" s="41">
        <f>SUM(E215:M215)</f>
        <v>12216.98</v>
      </c>
      <c r="Q215" s="41">
        <f>SUM(E215:L215)</f>
        <v>12179.15</v>
      </c>
      <c r="R215" s="10"/>
      <c r="S215" s="41">
        <f>E215*0.340619455141526</f>
        <v>1095.152859781930</v>
      </c>
      <c r="T215" s="41">
        <f>F215*0.340619455141526</f>
        <v>704.659904018583</v>
      </c>
      <c r="U215" s="41">
        <f>G215*0.340619455141526</f>
        <v>1396.001587341130</v>
      </c>
      <c r="V215" s="41">
        <f>H215*0.340619455141526</f>
        <v>534.898573770598</v>
      </c>
      <c r="W215" s="41">
        <f>I215*0.340619455141526</f>
        <v>3.12688659819921</v>
      </c>
      <c r="X215" s="42">
        <f>J215*0.340619455141526</f>
        <v>3.16776093281619</v>
      </c>
      <c r="Y215" s="41">
        <f>K215*0.340619455141526</f>
        <v>392.247145957327</v>
      </c>
      <c r="Z215" s="41">
        <f>L215*0.340619455141526</f>
        <v>19.2007186863278</v>
      </c>
      <c r="AA215" s="42">
        <f>M215*0.340619455141526</f>
        <v>12.8856339880039</v>
      </c>
      <c r="AB215" s="41">
        <f>N215*0.340619455141526</f>
        <v>150.179117771899</v>
      </c>
      <c r="AC215" s="42">
        <f>O215*0.340619455141526</f>
        <v>4311.520188846820</v>
      </c>
      <c r="AD215" s="41">
        <f>P215*0.340619455141526</f>
        <v>4161.341071074920</v>
      </c>
      <c r="AE215" s="41">
        <f>SUM(S215:Z215)</f>
        <v>4148.455437086910</v>
      </c>
      <c r="AF215" s="10"/>
      <c r="AG215" s="41">
        <f>(S215*100)/AC215</f>
        <v>25.4006200090378</v>
      </c>
      <c r="AH215" s="41">
        <f>(T215*100)/AC215</f>
        <v>16.3436531235878</v>
      </c>
      <c r="AI215" s="41">
        <f>(U215*100)/AC215</f>
        <v>32.3784077586451</v>
      </c>
      <c r="AJ215" s="41">
        <f>(V215*100)/AC215</f>
        <v>12.4062639241326</v>
      </c>
      <c r="AK215" s="41">
        <f>(W215*100)/AC215</f>
        <v>0.0725239929593265</v>
      </c>
      <c r="AL215" s="41">
        <f>(X215*100)/AC215</f>
        <v>0.0734720190110824</v>
      </c>
      <c r="AM215" s="41">
        <f>(Y215*100)/AC215</f>
        <v>9.097653003504529</v>
      </c>
      <c r="AN215" s="41">
        <f>(Z215*100)/AC215</f>
        <v>0.445335237812335</v>
      </c>
      <c r="AO215" s="41">
        <f>(AA215*100)/AC215</f>
        <v>0.298865212816047</v>
      </c>
      <c r="AP215" s="41">
        <f>(AB215*100)/AC215</f>
        <v>3.48320571849315</v>
      </c>
      <c r="AQ215" s="41">
        <f>(AC215*100)/AC215</f>
        <v>100</v>
      </c>
      <c r="AR215" s="7"/>
      <c r="AS215" s="41">
        <f>(S215*100)/AE215</f>
        <v>26.3990508368811</v>
      </c>
      <c r="AT215" s="41">
        <f>(T215*100)/AE215</f>
        <v>16.9860786672305</v>
      </c>
      <c r="AU215" s="41">
        <f>(U215*100)/AE215</f>
        <v>33.6511168677617</v>
      </c>
      <c r="AV215" s="41">
        <f>(V215*100)/AE215</f>
        <v>12.8939211685545</v>
      </c>
      <c r="AW215" s="41">
        <f>(W215*100)/AE215</f>
        <v>0.0753747182685164</v>
      </c>
      <c r="AX215" s="41">
        <f>(X215*100)/AE215</f>
        <v>0.0763600087033989</v>
      </c>
      <c r="AY215" s="41">
        <f>(Y215*100)/AE215</f>
        <v>9.455257550814309</v>
      </c>
      <c r="AZ215" s="41">
        <f>(Z215*100)/AE215</f>
        <v>0.462840181786085</v>
      </c>
      <c r="BA215" s="41">
        <f>(AE215*100)/AE215</f>
        <v>100</v>
      </c>
      <c r="BB215" s="10"/>
      <c r="BC215" s="10"/>
    </row>
    <row r="216" ht="14.15" customHeight="1">
      <c r="A216" s="7"/>
      <c r="B216" s="8"/>
      <c r="C216" s="8"/>
      <c r="D216" s="7"/>
      <c r="E216" s="7"/>
      <c r="F216" s="7"/>
      <c r="G216" s="7"/>
      <c r="H216" s="7"/>
      <c r="I216" s="7"/>
      <c r="J216" s="10"/>
      <c r="K216" s="7"/>
      <c r="L216" s="7"/>
      <c r="M216" s="10"/>
      <c r="N216" s="41"/>
      <c r="O216" s="7"/>
      <c r="P216" s="41"/>
      <c r="Q216" s="41"/>
      <c r="R216" s="10"/>
      <c r="S216" s="41"/>
      <c r="T216" s="41"/>
      <c r="U216" s="41"/>
      <c r="V216" s="41"/>
      <c r="W216" s="41"/>
      <c r="X216" s="42"/>
      <c r="Y216" s="41"/>
      <c r="Z216" s="41"/>
      <c r="AA216" s="42"/>
      <c r="AB216" s="41"/>
      <c r="AC216" s="42"/>
      <c r="AD216" s="41"/>
      <c r="AE216" s="41"/>
      <c r="AF216" s="10"/>
      <c r="AG216" s="7"/>
      <c r="AH216" s="7"/>
      <c r="AI216" s="7"/>
      <c r="AJ216" s="7"/>
      <c r="AK216" s="7"/>
      <c r="AL216" s="7"/>
      <c r="AM216" s="7"/>
      <c r="AN216" s="7"/>
      <c r="AO216" s="7"/>
      <c r="AP216" s="7"/>
      <c r="AQ216" s="7"/>
      <c r="AR216" s="7"/>
      <c r="AS216" s="7"/>
      <c r="AT216" s="7"/>
      <c r="AU216" s="7"/>
      <c r="AV216" s="7"/>
      <c r="AW216" s="7"/>
      <c r="AX216" s="7"/>
      <c r="AY216" s="7"/>
      <c r="AZ216" s="7"/>
      <c r="BA216" s="7"/>
      <c r="BB216" s="10"/>
      <c r="BC216" s="10"/>
    </row>
    <row r="217" ht="14.65" customHeight="1">
      <c r="A217" s="11"/>
      <c r="B217" t="s" s="35">
        <v>179</v>
      </c>
      <c r="C217" s="36"/>
      <c r="D217" s="37"/>
      <c r="E217" s="7"/>
      <c r="F217" s="7"/>
      <c r="G217" s="7"/>
      <c r="H217" s="7"/>
      <c r="I217" s="7"/>
      <c r="J217" s="10"/>
      <c r="K217" s="7"/>
      <c r="L217" s="7"/>
      <c r="M217" s="10"/>
      <c r="N217" s="41"/>
      <c r="O217" s="7"/>
      <c r="P217" s="41"/>
      <c r="Q217" s="41"/>
      <c r="R217" s="10"/>
      <c r="S217" s="41"/>
      <c r="T217" s="41"/>
      <c r="U217" s="41"/>
      <c r="V217" s="41"/>
      <c r="W217" s="41"/>
      <c r="X217" s="42"/>
      <c r="Y217" s="41"/>
      <c r="Z217" s="41"/>
      <c r="AA217" s="42"/>
      <c r="AB217" s="41"/>
      <c r="AC217" s="42"/>
      <c r="AD217" s="41"/>
      <c r="AE217" s="41"/>
      <c r="AF217" s="10"/>
      <c r="AG217" s="7"/>
      <c r="AH217" s="7"/>
      <c r="AI217" s="7"/>
      <c r="AJ217" s="7"/>
      <c r="AK217" s="7"/>
      <c r="AL217" s="7"/>
      <c r="AM217" s="7"/>
      <c r="AN217" s="7"/>
      <c r="AO217" s="7"/>
      <c r="AP217" s="7"/>
      <c r="AQ217" s="7"/>
      <c r="AR217" s="7"/>
      <c r="AS217" s="7"/>
      <c r="AT217" s="7"/>
      <c r="AU217" s="7"/>
      <c r="AV217" s="7"/>
      <c r="AW217" s="7"/>
      <c r="AX217" s="7"/>
      <c r="AY217" s="7"/>
      <c r="AZ217" s="7"/>
      <c r="BA217" s="7"/>
      <c r="BB217" s="10"/>
      <c r="BC217" s="10"/>
    </row>
    <row r="218" ht="14.15" customHeight="1">
      <c r="A218" s="7"/>
      <c r="B218" s="38"/>
      <c r="C218" s="38"/>
      <c r="D218" s="7"/>
      <c r="E218" s="7"/>
      <c r="F218" s="7"/>
      <c r="G218" s="7"/>
      <c r="H218" s="7"/>
      <c r="I218" s="7"/>
      <c r="J218" s="10"/>
      <c r="K218" s="7"/>
      <c r="L218" s="7"/>
      <c r="M218" s="10"/>
      <c r="N218" s="41"/>
      <c r="O218" s="7"/>
      <c r="P218" s="41"/>
      <c r="Q218" s="41"/>
      <c r="R218" s="10"/>
      <c r="S218" s="41"/>
      <c r="T218" s="41"/>
      <c r="U218" s="41"/>
      <c r="V218" s="41"/>
      <c r="W218" s="41"/>
      <c r="X218" s="42"/>
      <c r="Y218" s="41"/>
      <c r="Z218" s="41"/>
      <c r="AA218" s="42"/>
      <c r="AB218" s="41"/>
      <c r="AC218" s="42"/>
      <c r="AD218" s="41"/>
      <c r="AE218" s="41"/>
      <c r="AF218" s="10"/>
      <c r="AG218" s="7"/>
      <c r="AH218" s="7"/>
      <c r="AI218" s="7"/>
      <c r="AJ218" s="7"/>
      <c r="AK218" s="7"/>
      <c r="AL218" s="7"/>
      <c r="AM218" s="7"/>
      <c r="AN218" s="7"/>
      <c r="AO218" s="7"/>
      <c r="AP218" s="7"/>
      <c r="AQ218" s="7"/>
      <c r="AR218" s="7"/>
      <c r="AS218" s="7"/>
      <c r="AT218" s="7"/>
      <c r="AU218" s="7"/>
      <c r="AV218" s="7"/>
      <c r="AW218" s="7"/>
      <c r="AX218" s="7"/>
      <c r="AY218" s="7"/>
      <c r="AZ218" s="7"/>
      <c r="BA218" s="7"/>
      <c r="BB218" s="10"/>
      <c r="BC218" s="10"/>
    </row>
    <row r="219" ht="13.65" customHeight="1">
      <c r="A219" s="7"/>
      <c r="B219" s="39">
        <v>57</v>
      </c>
      <c r="C219" t="s" s="40">
        <v>180</v>
      </c>
      <c r="D219" s="7"/>
      <c r="E219" s="41">
        <v>856.9400000000001</v>
      </c>
      <c r="F219" s="41">
        <v>1339.34</v>
      </c>
      <c r="G219" s="41">
        <v>3118.41</v>
      </c>
      <c r="H219" s="41">
        <v>5780.59</v>
      </c>
      <c r="I219" s="41">
        <v>398.21</v>
      </c>
      <c r="J219" s="42">
        <v>0</v>
      </c>
      <c r="K219" s="41">
        <v>5924.96</v>
      </c>
      <c r="L219" s="41">
        <v>243.42</v>
      </c>
      <c r="M219" s="42">
        <v>32.75</v>
      </c>
      <c r="N219" s="41">
        <f>SUM(O219)-(P219)</f>
        <v>392.1</v>
      </c>
      <c r="O219" s="41">
        <v>18086.72</v>
      </c>
      <c r="P219" s="41">
        <f>SUM(E219:M219)</f>
        <v>17694.62</v>
      </c>
      <c r="Q219" s="41">
        <f>SUM(E219:L219)</f>
        <v>17661.87</v>
      </c>
      <c r="R219" s="10"/>
      <c r="S219" s="41">
        <f>E219*0.340619455141526</f>
        <v>291.890435888979</v>
      </c>
      <c r="T219" s="41">
        <f>F219*0.340619455141526</f>
        <v>456.205261049251</v>
      </c>
      <c r="U219" s="41">
        <f>G219*0.340619455141526</f>
        <v>1062.191115107890</v>
      </c>
      <c r="V219" s="41">
        <f>H219*0.340619455141526</f>
        <v>1968.981416196550</v>
      </c>
      <c r="W219" s="41">
        <f>I219*0.340619455141526</f>
        <v>135.638073231907</v>
      </c>
      <c r="X219" s="42">
        <f>J219*0.340619455141526</f>
        <v>0</v>
      </c>
      <c r="Y219" s="41">
        <f>K219*0.340619455141526</f>
        <v>2018.156646935340</v>
      </c>
      <c r="Z219" s="41">
        <f>L219*0.340619455141526</f>
        <v>82.91358777055029</v>
      </c>
      <c r="AA219" s="42">
        <f>M219*0.340619455141526</f>
        <v>11.155287155885</v>
      </c>
      <c r="AB219" s="41">
        <f>N219*0.340619455141526</f>
        <v>133.556888360992</v>
      </c>
      <c r="AC219" s="42">
        <f>O219*0.340619455141526</f>
        <v>6160.688711697340</v>
      </c>
      <c r="AD219" s="41">
        <f>P219*0.340619455141526</f>
        <v>6027.131823336350</v>
      </c>
      <c r="AE219" s="41">
        <f>SUM(S219:Z219)</f>
        <v>6015.976536180470</v>
      </c>
      <c r="AF219" s="10"/>
      <c r="AG219" s="41">
        <f>(S219*100)/AC219</f>
        <v>4.73795138090267</v>
      </c>
      <c r="AH219" s="41">
        <f>(T219*100)/AC219</f>
        <v>7.40510164363687</v>
      </c>
      <c r="AI219" s="41">
        <f>(U219*100)/AC219</f>
        <v>17.2414345995294</v>
      </c>
      <c r="AJ219" s="41">
        <f>(V219*100)/AC219</f>
        <v>31.9604107322941</v>
      </c>
      <c r="AK219" s="41">
        <f>(W219*100)/AC219</f>
        <v>2.20167061800039</v>
      </c>
      <c r="AL219" s="41">
        <f>(X219*100)/AC219</f>
        <v>0</v>
      </c>
      <c r="AM219" s="41">
        <f>(Y219*100)/AC219</f>
        <v>32.7586206896552</v>
      </c>
      <c r="AN219" s="41">
        <f>(Z219*100)/AC219</f>
        <v>1.3458493303374</v>
      </c>
      <c r="AO219" s="41">
        <f>(AA219*100)/AC219</f>
        <v>0.181072079404116</v>
      </c>
      <c r="AP219" s="41">
        <f>(AB219*100)/AC219</f>
        <v>2.1678889262398</v>
      </c>
      <c r="AQ219" s="41">
        <f>(AC219*100)/AC219</f>
        <v>100</v>
      </c>
      <c r="AR219" s="7"/>
      <c r="AS219" s="41">
        <f>(S219*100)/AE219</f>
        <v>4.85192111594071</v>
      </c>
      <c r="AT219" s="41">
        <f>(T219*100)/AE219</f>
        <v>7.58322872946068</v>
      </c>
      <c r="AU219" s="41">
        <f>(U219*100)/AE219</f>
        <v>17.6561711755324</v>
      </c>
      <c r="AV219" s="41">
        <f>(V219*100)/AE219</f>
        <v>32.7292070431952</v>
      </c>
      <c r="AW219" s="41">
        <f>(W219*100)/AE219</f>
        <v>2.25463102151697</v>
      </c>
      <c r="AX219" s="41">
        <f>(X219*100)/AE219</f>
        <v>0</v>
      </c>
      <c r="AY219" s="41">
        <f>(Y219*100)/AE219</f>
        <v>33.5466176571337</v>
      </c>
      <c r="AZ219" s="41">
        <f>(Z219*100)/AE219</f>
        <v>1.37822325722021</v>
      </c>
      <c r="BA219" s="41">
        <f>(AE219*100)/AE219</f>
        <v>100</v>
      </c>
      <c r="BB219" s="10"/>
      <c r="BC219" s="10"/>
    </row>
    <row r="220" ht="13.65" customHeight="1">
      <c r="A220" s="7"/>
      <c r="B220" s="39">
        <v>98</v>
      </c>
      <c r="C220" t="s" s="40">
        <v>181</v>
      </c>
      <c r="D220" s="7"/>
      <c r="E220" s="41">
        <v>944.71</v>
      </c>
      <c r="F220" s="41">
        <v>523.34</v>
      </c>
      <c r="G220" s="41">
        <v>4112.97</v>
      </c>
      <c r="H220" s="41">
        <v>3959.09</v>
      </c>
      <c r="I220" s="41">
        <v>71.17</v>
      </c>
      <c r="J220" s="42">
        <v>7.97</v>
      </c>
      <c r="K220" s="41">
        <v>6569.99</v>
      </c>
      <c r="L220" s="41">
        <v>25.14</v>
      </c>
      <c r="M220" s="42">
        <v>30.13</v>
      </c>
      <c r="N220" s="41">
        <f>SUM(O220)-(P220)</f>
        <v>1173.27</v>
      </c>
      <c r="O220" s="41">
        <v>17417.78</v>
      </c>
      <c r="P220" s="41">
        <f>SUM(E220:M220)</f>
        <v>16244.51</v>
      </c>
      <c r="Q220" s="41">
        <f>SUM(E220:L220)</f>
        <v>16214.38</v>
      </c>
      <c r="R220" s="10"/>
      <c r="S220" s="41">
        <f>E220*0.340619455141526</f>
        <v>321.786605466751</v>
      </c>
      <c r="T220" s="41">
        <f>F220*0.340619455141526</f>
        <v>178.259785653766</v>
      </c>
      <c r="U220" s="41">
        <f>G220*0.340619455141526</f>
        <v>1400.957600413440</v>
      </c>
      <c r="V220" s="41">
        <f>H220*0.340619455141526</f>
        <v>1348.543078656260</v>
      </c>
      <c r="W220" s="41">
        <f>I220*0.340619455141526</f>
        <v>24.2418866224224</v>
      </c>
      <c r="X220" s="42">
        <f>J220*0.340619455141526</f>
        <v>2.71473705747796</v>
      </c>
      <c r="Y220" s="41">
        <f>K220*0.340619455141526</f>
        <v>2237.866414085270</v>
      </c>
      <c r="Z220" s="41">
        <f>L220*0.340619455141526</f>
        <v>8.563173102257959</v>
      </c>
      <c r="AA220" s="42">
        <f>M220*0.340619455141526</f>
        <v>10.2628641834142</v>
      </c>
      <c r="AB220" s="41">
        <f>N220*0.340619455141526</f>
        <v>399.638588133898</v>
      </c>
      <c r="AC220" s="42">
        <f>O220*0.340619455141526</f>
        <v>5932.834733374970</v>
      </c>
      <c r="AD220" s="41">
        <f>P220*0.340619455141526</f>
        <v>5533.196145241070</v>
      </c>
      <c r="AE220" s="41">
        <f>SUM(S220:Z220)</f>
        <v>5522.933281057650</v>
      </c>
      <c r="AF220" s="10"/>
      <c r="AG220" s="41">
        <f>(S220*100)/AC220</f>
        <v>5.42382553919041</v>
      </c>
      <c r="AH220" s="41">
        <f>(T220*100)/AC220</f>
        <v>3.00463090014915</v>
      </c>
      <c r="AI220" s="41">
        <f>(U220*100)/AC220</f>
        <v>23.6136292914481</v>
      </c>
      <c r="AJ220" s="41">
        <f>(V220*100)/AC220</f>
        <v>22.7301642344776</v>
      </c>
      <c r="AK220" s="41">
        <f>(W220*100)/AC220</f>
        <v>0.408605459478762</v>
      </c>
      <c r="AL220" s="41">
        <f>(X220*100)/AC220</f>
        <v>0.0457578405514365</v>
      </c>
      <c r="AM220" s="41">
        <f>(Y220*100)/AC220</f>
        <v>37.7200194284231</v>
      </c>
      <c r="AN220" s="41">
        <f>(Z220*100)/AC220</f>
        <v>0.144335271199889</v>
      </c>
      <c r="AO220" s="41">
        <f>(AA220*100)/AC220</f>
        <v>0.172984157567727</v>
      </c>
      <c r="AP220" s="41">
        <f>(AB220*100)/AC220</f>
        <v>6.73604787751366</v>
      </c>
      <c r="AQ220" s="41">
        <f>(AC220*100)/AC220</f>
        <v>100</v>
      </c>
      <c r="AR220" s="7"/>
      <c r="AS220" s="41">
        <f>(S220*100)/AE220</f>
        <v>5.82637140612223</v>
      </c>
      <c r="AT220" s="41">
        <f>(T220*100)/AE220</f>
        <v>3.22762880850208</v>
      </c>
      <c r="AU220" s="41">
        <f>(U220*100)/AE220</f>
        <v>25.3661872979417</v>
      </c>
      <c r="AV220" s="41">
        <f>(V220*100)/AE220</f>
        <v>24.4171531689771</v>
      </c>
      <c r="AW220" s="41">
        <f>(W220*100)/AE220</f>
        <v>0.438931368328607</v>
      </c>
      <c r="AX220" s="41">
        <f>(X220*100)/AE220</f>
        <v>0.0491538991931853</v>
      </c>
      <c r="AY220" s="41">
        <f>(Y220*100)/AE220</f>
        <v>40.5195264943833</v>
      </c>
      <c r="AZ220" s="41">
        <f>(Z220*100)/AE220</f>
        <v>0.155047556551654</v>
      </c>
      <c r="BA220" s="41">
        <f>(AE220*100)/AE220</f>
        <v>100</v>
      </c>
      <c r="BB220" s="10"/>
      <c r="BC220" s="10"/>
    </row>
    <row r="221" ht="13.65" customHeight="1">
      <c r="A221" s="7"/>
      <c r="B221" s="39">
        <v>108</v>
      </c>
      <c r="C221" t="s" s="40">
        <v>182</v>
      </c>
      <c r="D221" s="7"/>
      <c r="E221" s="41">
        <v>585.37</v>
      </c>
      <c r="F221" s="41">
        <v>1020.47</v>
      </c>
      <c r="G221" s="41">
        <v>6137.79</v>
      </c>
      <c r="H221" s="41">
        <v>4779.23</v>
      </c>
      <c r="I221" s="41">
        <v>0</v>
      </c>
      <c r="J221" s="42">
        <v>0</v>
      </c>
      <c r="K221" s="41">
        <v>6744.01</v>
      </c>
      <c r="L221" s="41">
        <v>1.62</v>
      </c>
      <c r="M221" s="42">
        <v>46.23</v>
      </c>
      <c r="N221" s="41">
        <f>SUM(O221)-(P221)</f>
        <v>299.61</v>
      </c>
      <c r="O221" s="41">
        <v>19614.33</v>
      </c>
      <c r="P221" s="41">
        <f>SUM(E221:M221)</f>
        <v>19314.72</v>
      </c>
      <c r="Q221" s="41">
        <f>SUM(E221:L221)</f>
        <v>19268.49</v>
      </c>
      <c r="R221" s="10"/>
      <c r="S221" s="41">
        <f>E221*0.340619455141526</f>
        <v>199.388410456195</v>
      </c>
      <c r="T221" s="41">
        <f>F221*0.340619455141526</f>
        <v>347.591935388273</v>
      </c>
      <c r="U221" s="41">
        <f>G221*0.340619455141526</f>
        <v>2090.650685573110</v>
      </c>
      <c r="V221" s="41">
        <f>H221*0.340619455141526</f>
        <v>1627.898718596040</v>
      </c>
      <c r="W221" s="41">
        <f>I221*0.340619455141526</f>
        <v>0</v>
      </c>
      <c r="X221" s="42">
        <f>J221*0.340619455141526</f>
        <v>0</v>
      </c>
      <c r="Y221" s="41">
        <f>K221*0.340619455141526</f>
        <v>2297.141011669</v>
      </c>
      <c r="Z221" s="41">
        <f>L221*0.340619455141526</f>
        <v>0.551803517329272</v>
      </c>
      <c r="AA221" s="42">
        <f>M221*0.340619455141526</f>
        <v>15.7468374111927</v>
      </c>
      <c r="AB221" s="41">
        <f>N221*0.340619455141526</f>
        <v>102.052994954953</v>
      </c>
      <c r="AC221" s="42">
        <f>O221*0.340619455141526</f>
        <v>6681.022397566090</v>
      </c>
      <c r="AD221" s="41">
        <f>P221*0.340619455141526</f>
        <v>6578.969402611130</v>
      </c>
      <c r="AE221" s="41">
        <f>SUM(S221:Z221)</f>
        <v>6563.222565199950</v>
      </c>
      <c r="AF221" s="10"/>
      <c r="AG221" s="41">
        <f>(S221*100)/AC221</f>
        <v>2.98439967105682</v>
      </c>
      <c r="AH221" s="41">
        <f>(T221*100)/AC221</f>
        <v>5.20267579876549</v>
      </c>
      <c r="AI221" s="41">
        <f>(U221*100)/AC221</f>
        <v>31.2923765430683</v>
      </c>
      <c r="AJ221" s="41">
        <f>(V221*100)/AC221</f>
        <v>24.3660119922527</v>
      </c>
      <c r="AK221" s="41">
        <f>(W221*100)/AC221</f>
        <v>0</v>
      </c>
      <c r="AL221" s="41">
        <f>(X221*100)/AC221</f>
        <v>0</v>
      </c>
      <c r="AM221" s="41">
        <f>(Y221*100)/AC221</f>
        <v>34.3830760469513</v>
      </c>
      <c r="AN221" s="41">
        <f>(Z221*100)/AC221</f>
        <v>0.008259267586504349</v>
      </c>
      <c r="AO221" s="41">
        <f>(AA221*100)/AC221</f>
        <v>0.235695025014874</v>
      </c>
      <c r="AP221" s="41">
        <f>(AB221*100)/AC221</f>
        <v>1.52750565530406</v>
      </c>
      <c r="AQ221" s="41">
        <f>(AC221*100)/AC221</f>
        <v>100</v>
      </c>
      <c r="AR221" s="7"/>
      <c r="AS221" s="41">
        <f>(S221*100)/AE221</f>
        <v>3.03796509223089</v>
      </c>
      <c r="AT221" s="41">
        <f>(T221*100)/AE221</f>
        <v>5.29605589228839</v>
      </c>
      <c r="AU221" s="41">
        <f>(U221*100)/AE221</f>
        <v>31.8540269631922</v>
      </c>
      <c r="AV221" s="41">
        <f>(V221*100)/AE221</f>
        <v>24.8033447353685</v>
      </c>
      <c r="AW221" s="41">
        <f>(W221*100)/AE221</f>
        <v>0</v>
      </c>
      <c r="AX221" s="41">
        <f>(X221*100)/AE221</f>
        <v>0</v>
      </c>
      <c r="AY221" s="41">
        <f>(Y221*100)/AE221</f>
        <v>35.0001998080804</v>
      </c>
      <c r="AZ221" s="41">
        <f>(Z221*100)/AE221</f>
        <v>0.008407508839561369</v>
      </c>
      <c r="BA221" s="41">
        <f>(AE221*100)/AE221</f>
        <v>100</v>
      </c>
      <c r="BB221" s="10"/>
      <c r="BC221" s="10"/>
    </row>
    <row r="222" ht="13.65" customHeight="1">
      <c r="A222" s="7"/>
      <c r="B222" s="39">
        <v>129</v>
      </c>
      <c r="C222" t="s" s="40">
        <v>183</v>
      </c>
      <c r="D222" s="7"/>
      <c r="E222" s="41">
        <v>637.98</v>
      </c>
      <c r="F222" s="41">
        <v>1825.3</v>
      </c>
      <c r="G222" s="41">
        <v>6157.69</v>
      </c>
      <c r="H222" s="41">
        <v>14293.2</v>
      </c>
      <c r="I222" s="41">
        <v>141.75</v>
      </c>
      <c r="J222" s="42">
        <v>215.08</v>
      </c>
      <c r="K222" s="41">
        <v>16922.87</v>
      </c>
      <c r="L222" s="41">
        <v>70.26000000000001</v>
      </c>
      <c r="M222" s="42">
        <v>65.08</v>
      </c>
      <c r="N222" s="41">
        <f>SUM(O222)-(P222)</f>
        <v>1714.7</v>
      </c>
      <c r="O222" s="41">
        <v>42043.91</v>
      </c>
      <c r="P222" s="41">
        <f>SUM(E222:M222)</f>
        <v>40329.21</v>
      </c>
      <c r="Q222" s="41">
        <f>SUM(E222:L222)</f>
        <v>40264.13</v>
      </c>
      <c r="R222" s="10"/>
      <c r="S222" s="41">
        <f>E222*0.340619455141526</f>
        <v>217.308399991191</v>
      </c>
      <c r="T222" s="41">
        <f>F222*0.340619455141526</f>
        <v>621.732691469827</v>
      </c>
      <c r="U222" s="41">
        <f>G222*0.340619455141526</f>
        <v>2097.429012730420</v>
      </c>
      <c r="V222" s="41">
        <f>H222*0.340619455141526</f>
        <v>4868.541996228860</v>
      </c>
      <c r="W222" s="41">
        <f>I222*0.340619455141526</f>
        <v>48.2828077663113</v>
      </c>
      <c r="X222" s="42">
        <f>J222*0.340619455141526</f>
        <v>73.2604324118394</v>
      </c>
      <c r="Y222" s="41">
        <f>K222*0.340619455141526</f>
        <v>5764.258758830880</v>
      </c>
      <c r="Z222" s="41">
        <f>L222*0.340619455141526</f>
        <v>23.9319229182436</v>
      </c>
      <c r="AA222" s="42">
        <f>M222*0.340619455141526</f>
        <v>22.1675141406105</v>
      </c>
      <c r="AB222" s="41">
        <f>N222*0.340619455141526</f>
        <v>584.060179731175</v>
      </c>
      <c r="AC222" s="42">
        <f>O222*0.340619455141526</f>
        <v>14320.9737162194</v>
      </c>
      <c r="AD222" s="41">
        <f>P222*0.340619455141526</f>
        <v>13736.9135364882</v>
      </c>
      <c r="AE222" s="41">
        <f>SUM(S222:Z222)</f>
        <v>13714.7460223476</v>
      </c>
      <c r="AF222" s="10"/>
      <c r="AG222" s="41">
        <f>(S222*100)/AC222</f>
        <v>1.51741358023076</v>
      </c>
      <c r="AH222" s="41">
        <f>(T222*100)/AC222</f>
        <v>4.34141353646698</v>
      </c>
      <c r="AI222" s="41">
        <f>(U222*100)/AC222</f>
        <v>14.645854774211</v>
      </c>
      <c r="AJ222" s="41">
        <f>(V222*100)/AC222</f>
        <v>33.995886681329</v>
      </c>
      <c r="AK222" s="41">
        <f>(W222*100)/AC222</f>
        <v>0.337147520294853</v>
      </c>
      <c r="AL222" s="41">
        <f>(X222*100)/AC222</f>
        <v>0.511560413862553</v>
      </c>
      <c r="AM222" s="41">
        <f>(Y222*100)/AC222</f>
        <v>40.250466714442</v>
      </c>
      <c r="AN222" s="41">
        <f>(Z222*100)/AC222</f>
        <v>0.167111003710168</v>
      </c>
      <c r="AO222" s="41">
        <f>(AA222*100)/AC222</f>
        <v>0.154790551116677</v>
      </c>
      <c r="AP222" s="41">
        <f>(AB222*100)/AC222</f>
        <v>4.07835522433569</v>
      </c>
      <c r="AQ222" s="41">
        <f>(AC222*100)/AC222</f>
        <v>100</v>
      </c>
      <c r="AR222" s="7"/>
      <c r="AS222" s="41">
        <f>(S222*100)/AE222</f>
        <v>1.58448723466768</v>
      </c>
      <c r="AT222" s="41">
        <f>(T222*100)/AE222</f>
        <v>4.53331538518278</v>
      </c>
      <c r="AU222" s="41">
        <f>(U222*100)/AE222</f>
        <v>15.2932399135409</v>
      </c>
      <c r="AV222" s="41">
        <f>(V222*100)/AE222</f>
        <v>35.4985939097653</v>
      </c>
      <c r="AW222" s="41">
        <f>(W222*100)/AE222</f>
        <v>0.352050323700027</v>
      </c>
      <c r="AX222" s="41">
        <f>(X222*100)/AE222</f>
        <v>0.534172723960507</v>
      </c>
      <c r="AY222" s="41">
        <f>(Y222*100)/AE222</f>
        <v>42.0296427614355</v>
      </c>
      <c r="AZ222" s="41">
        <f>(Z222*100)/AE222</f>
        <v>0.174497747747188</v>
      </c>
      <c r="BA222" s="41">
        <f>(AE222*100)/AE222</f>
        <v>100</v>
      </c>
      <c r="BB222" s="10"/>
      <c r="BC222" s="10"/>
    </row>
    <row r="223" ht="13.65" customHeight="1">
      <c r="A223" s="7"/>
      <c r="B223" s="39">
        <v>142</v>
      </c>
      <c r="C223" t="s" s="40">
        <v>184</v>
      </c>
      <c r="D223" s="7"/>
      <c r="E223" s="41">
        <v>54.01</v>
      </c>
      <c r="F223" s="41">
        <v>337.74</v>
      </c>
      <c r="G223" s="41">
        <v>5311.51</v>
      </c>
      <c r="H223" s="41">
        <v>9851.389999999999</v>
      </c>
      <c r="I223" s="41">
        <v>77.56999999999999</v>
      </c>
      <c r="J223" s="42">
        <v>49.42</v>
      </c>
      <c r="K223" s="41">
        <v>11983.58</v>
      </c>
      <c r="L223" s="41">
        <v>7.22</v>
      </c>
      <c r="M223" s="42">
        <v>17.34</v>
      </c>
      <c r="N223" s="41">
        <f>SUM(O223)-(P223)</f>
        <v>694.2</v>
      </c>
      <c r="O223" s="41">
        <v>28383.98</v>
      </c>
      <c r="P223" s="41">
        <f>SUM(E223:M223)</f>
        <v>27689.78</v>
      </c>
      <c r="Q223" s="41">
        <f>SUM(E223:L223)</f>
        <v>27672.44</v>
      </c>
      <c r="R223" s="10"/>
      <c r="S223" s="41">
        <f>E223*0.340619455141526</f>
        <v>18.3968567721938</v>
      </c>
      <c r="T223" s="41">
        <f>F223*0.340619455141526</f>
        <v>115.040814779499</v>
      </c>
      <c r="U223" s="41">
        <f>G223*0.340619455141526</f>
        <v>1809.203642178770</v>
      </c>
      <c r="V223" s="41">
        <f>H223*0.340619455141526</f>
        <v>3355.575094186680</v>
      </c>
      <c r="W223" s="41">
        <f>I223*0.340619455141526</f>
        <v>26.4218511353282</v>
      </c>
      <c r="X223" s="42">
        <f>J223*0.340619455141526</f>
        <v>16.8334134730942</v>
      </c>
      <c r="Y223" s="41">
        <f>K223*0.340619455141526</f>
        <v>4081.840490244890</v>
      </c>
      <c r="Z223" s="41">
        <f>L223*0.340619455141526</f>
        <v>2.45927246612182</v>
      </c>
      <c r="AA223" s="42">
        <f>M223*0.340619455141526</f>
        <v>5.90634135215406</v>
      </c>
      <c r="AB223" s="41">
        <f>N223*0.340619455141526</f>
        <v>236.458025759247</v>
      </c>
      <c r="AC223" s="42">
        <f>O223*0.340619455141526</f>
        <v>9668.135802347970</v>
      </c>
      <c r="AD223" s="41">
        <f>P223*0.340619455141526</f>
        <v>9431.677776588720</v>
      </c>
      <c r="AE223" s="41">
        <f>SUM(S223:Z223)</f>
        <v>9425.771435236580</v>
      </c>
      <c r="AF223" s="10"/>
      <c r="AG223" s="41">
        <f>(S223*100)/AC223</f>
        <v>0.190283392251545</v>
      </c>
      <c r="AH223" s="41">
        <f>(T223*100)/AC223</f>
        <v>1.18989655432395</v>
      </c>
      <c r="AI223" s="41">
        <f>(U223*100)/AC223</f>
        <v>18.7130557448251</v>
      </c>
      <c r="AJ223" s="41">
        <f>(V223*100)/AC223</f>
        <v>34.7075709608026</v>
      </c>
      <c r="AK223" s="41">
        <f>(W223*100)/AC223</f>
        <v>0.27328796032128</v>
      </c>
      <c r="AL223" s="41">
        <f>(X223*100)/AC223</f>
        <v>0.174112298557144</v>
      </c>
      <c r="AM223" s="41">
        <f>(Y223*100)/AC223</f>
        <v>42.2195196022545</v>
      </c>
      <c r="AN223" s="41">
        <f>(Z223*100)/AC223</f>
        <v>0.0254368837633059</v>
      </c>
      <c r="AO223" s="41">
        <f>(AA223*100)/AC223</f>
        <v>0.0610907984010699</v>
      </c>
      <c r="AP223" s="41">
        <f>(AB223*100)/AC223</f>
        <v>2.44574580449958</v>
      </c>
      <c r="AQ223" s="41">
        <f>(AC223*100)/AC223</f>
        <v>100</v>
      </c>
      <c r="AR223" s="7"/>
      <c r="AS223" s="41">
        <f>(S223*100)/AE223</f>
        <v>0.19517613914783</v>
      </c>
      <c r="AT223" s="41">
        <f>(T223*100)/AE223</f>
        <v>1.22049230208829</v>
      </c>
      <c r="AU223" s="41">
        <f>(U223*100)/AE223</f>
        <v>19.1942235668412</v>
      </c>
      <c r="AV223" s="41">
        <f>(V223*100)/AE223</f>
        <v>35.6000049146371</v>
      </c>
      <c r="AW223" s="41">
        <f>(W223*100)/AE223</f>
        <v>0.280314999327851</v>
      </c>
      <c r="AX223" s="41">
        <f>(X223*100)/AE223</f>
        <v>0.178589238968446</v>
      </c>
      <c r="AY223" s="41">
        <f>(Y223*100)/AE223</f>
        <v>43.3051078979663</v>
      </c>
      <c r="AZ223" s="41">
        <f>(Z223*100)/AE223</f>
        <v>0.0260909410229094</v>
      </c>
      <c r="BA223" s="41">
        <f>(AE223*100)/AE223</f>
        <v>100</v>
      </c>
      <c r="BB223" s="10"/>
      <c r="BC223" s="10"/>
    </row>
    <row r="224" ht="13.65" customHeight="1">
      <c r="A224" s="7"/>
      <c r="B224" s="39">
        <v>148</v>
      </c>
      <c r="C224" t="s" s="40">
        <v>185</v>
      </c>
      <c r="D224" s="7"/>
      <c r="E224" s="41">
        <v>769.11</v>
      </c>
      <c r="F224" s="41">
        <v>153.51</v>
      </c>
      <c r="G224" s="41">
        <v>1319.78</v>
      </c>
      <c r="H224" s="41">
        <v>66.64</v>
      </c>
      <c r="I224" s="41">
        <v>0</v>
      </c>
      <c r="J224" s="42">
        <v>0</v>
      </c>
      <c r="K224" s="41">
        <v>831.27</v>
      </c>
      <c r="L224" s="41">
        <v>1.25</v>
      </c>
      <c r="M224" s="42">
        <v>5.99</v>
      </c>
      <c r="N224" s="41">
        <f>SUM(O224)-(P224)</f>
        <v>117.38</v>
      </c>
      <c r="O224" s="41">
        <v>3264.93</v>
      </c>
      <c r="P224" s="41">
        <f>SUM(E224:M224)</f>
        <v>3147.55</v>
      </c>
      <c r="Q224" s="41">
        <f>SUM(E224:L224)</f>
        <v>3141.56</v>
      </c>
      <c r="R224" s="10"/>
      <c r="S224" s="41">
        <f>E224*0.340619455141526</f>
        <v>261.973829143899</v>
      </c>
      <c r="T224" s="41">
        <f>F224*0.340619455141526</f>
        <v>52.2884925587757</v>
      </c>
      <c r="U224" s="41">
        <f>G224*0.340619455141526</f>
        <v>449.542744506683</v>
      </c>
      <c r="V224" s="41">
        <f>H224*0.340619455141526</f>
        <v>22.6988804906313</v>
      </c>
      <c r="W224" s="41">
        <f>I224*0.340619455141526</f>
        <v>0</v>
      </c>
      <c r="X224" s="42">
        <f>J224*0.340619455141526</f>
        <v>0</v>
      </c>
      <c r="Y224" s="41">
        <f>K224*0.340619455141526</f>
        <v>283.146734475496</v>
      </c>
      <c r="Z224" s="41">
        <f>L224*0.340619455141526</f>
        <v>0.425774318926907</v>
      </c>
      <c r="AA224" s="42">
        <f>M224*0.340619455141526</f>
        <v>2.04031053629774</v>
      </c>
      <c r="AB224" s="41">
        <f>N224*0.340619455141526</f>
        <v>39.9819116445123</v>
      </c>
      <c r="AC224" s="42">
        <f>O224*0.340619455141526</f>
        <v>1112.098677675220</v>
      </c>
      <c r="AD224" s="41">
        <f>P224*0.340619455141526</f>
        <v>1072.116766030710</v>
      </c>
      <c r="AE224" s="41">
        <f>SUM(S224:Z224)</f>
        <v>1070.076455494410</v>
      </c>
      <c r="AF224" s="10"/>
      <c r="AG224" s="41">
        <f>(S224*100)/AC224</f>
        <v>23.5567071882093</v>
      </c>
      <c r="AH224" s="41">
        <f>(T224*100)/AC224</f>
        <v>4.70178533689851</v>
      </c>
      <c r="AI224" s="41">
        <f>(U224*100)/AC224</f>
        <v>40.4229187149496</v>
      </c>
      <c r="AJ224" s="41">
        <f>(V224*100)/AC224</f>
        <v>2.04108510749082</v>
      </c>
      <c r="AK224" s="41">
        <f>(W224*100)/AC224</f>
        <v>0</v>
      </c>
      <c r="AL224" s="41">
        <f>(X224*100)/AC224</f>
        <v>0</v>
      </c>
      <c r="AM224" s="41">
        <f>(Y224*100)/AC224</f>
        <v>25.4605764901545</v>
      </c>
      <c r="AN224" s="41">
        <f>(Z224*100)/AC224</f>
        <v>0.0382856600294647</v>
      </c>
      <c r="AO224" s="41">
        <f>(AA224*100)/AC224</f>
        <v>0.183464882861195</v>
      </c>
      <c r="AP224" s="41">
        <f>(AB224*100)/AC224</f>
        <v>3.59517661940685</v>
      </c>
      <c r="AQ224" s="41">
        <f>(AC224*100)/AC224</f>
        <v>100</v>
      </c>
      <c r="AR224" s="7"/>
      <c r="AS224" s="41">
        <f>(S224*100)/AE224</f>
        <v>24.4817861189983</v>
      </c>
      <c r="AT224" s="41">
        <f>(T224*100)/AE224</f>
        <v>4.88642585212444</v>
      </c>
      <c r="AU224" s="41">
        <f>(U224*100)/AE224</f>
        <v>42.0103388125645</v>
      </c>
      <c r="AV224" s="41">
        <f>(V224*100)/AE224</f>
        <v>2.12123912960441</v>
      </c>
      <c r="AW224" s="41">
        <f>(W224*100)/AE224</f>
        <v>0</v>
      </c>
      <c r="AX224" s="41">
        <f>(X224*100)/AE224</f>
        <v>0</v>
      </c>
      <c r="AY224" s="41">
        <f>(Y224*100)/AE224</f>
        <v>26.4604209373687</v>
      </c>
      <c r="AZ224" s="41">
        <f>(Z224*100)/AE224</f>
        <v>0.0397891493398185</v>
      </c>
      <c r="BA224" s="41">
        <f>(AE224*100)/AE224</f>
        <v>100</v>
      </c>
      <c r="BB224" s="10"/>
      <c r="BC224" s="10"/>
    </row>
    <row r="225" ht="14.15" customHeight="1">
      <c r="A225" s="7"/>
      <c r="B225" s="8"/>
      <c r="C225" s="8"/>
      <c r="D225" s="7"/>
      <c r="E225" s="7"/>
      <c r="F225" s="7"/>
      <c r="G225" s="7"/>
      <c r="H225" s="7"/>
      <c r="I225" s="7"/>
      <c r="J225" s="10"/>
      <c r="K225" s="7"/>
      <c r="L225" s="7"/>
      <c r="M225" s="10"/>
      <c r="N225" s="41"/>
      <c r="O225" s="7"/>
      <c r="P225" s="41"/>
      <c r="Q225" s="41"/>
      <c r="R225" s="10"/>
      <c r="S225" s="41"/>
      <c r="T225" s="41"/>
      <c r="U225" s="41"/>
      <c r="V225" s="41"/>
      <c r="W225" s="41"/>
      <c r="X225" s="42"/>
      <c r="Y225" s="41"/>
      <c r="Z225" s="41"/>
      <c r="AA225" s="42"/>
      <c r="AB225" s="41"/>
      <c r="AC225" s="42"/>
      <c r="AD225" s="41"/>
      <c r="AE225" s="41"/>
      <c r="AF225" s="10"/>
      <c r="AG225" s="7"/>
      <c r="AH225" s="7"/>
      <c r="AI225" s="7"/>
      <c r="AJ225" s="7"/>
      <c r="AK225" s="7"/>
      <c r="AL225" s="7"/>
      <c r="AM225" s="7"/>
      <c r="AN225" s="7"/>
      <c r="AO225" s="7"/>
      <c r="AP225" s="7"/>
      <c r="AQ225" s="7"/>
      <c r="AR225" s="7"/>
      <c r="AS225" s="7"/>
      <c r="AT225" s="7"/>
      <c r="AU225" s="7"/>
      <c r="AV225" s="7"/>
      <c r="AW225" s="7"/>
      <c r="AX225" s="7"/>
      <c r="AY225" s="7"/>
      <c r="AZ225" s="7"/>
      <c r="BA225" s="7"/>
      <c r="BB225" s="10"/>
      <c r="BC225" s="10"/>
    </row>
    <row r="226" ht="14.65" customHeight="1">
      <c r="A226" s="11"/>
      <c r="B226" t="s" s="35">
        <v>186</v>
      </c>
      <c r="C226" s="36"/>
      <c r="D226" s="37"/>
      <c r="E226" s="7"/>
      <c r="F226" s="7"/>
      <c r="G226" s="7"/>
      <c r="H226" s="7"/>
      <c r="I226" s="7"/>
      <c r="J226" s="10"/>
      <c r="K226" s="7"/>
      <c r="L226" s="7"/>
      <c r="M226" s="10"/>
      <c r="N226" s="41"/>
      <c r="O226" s="7"/>
      <c r="P226" s="41"/>
      <c r="Q226" s="41"/>
      <c r="R226" s="10"/>
      <c r="S226" s="41"/>
      <c r="T226" s="41"/>
      <c r="U226" s="41"/>
      <c r="V226" s="41"/>
      <c r="W226" s="41"/>
      <c r="X226" s="42"/>
      <c r="Y226" s="41"/>
      <c r="Z226" s="41"/>
      <c r="AA226" s="42"/>
      <c r="AB226" s="41"/>
      <c r="AC226" s="42"/>
      <c r="AD226" s="41"/>
      <c r="AE226" s="41"/>
      <c r="AF226" s="10"/>
      <c r="AG226" s="7"/>
      <c r="AH226" s="7"/>
      <c r="AI226" s="7"/>
      <c r="AJ226" s="7"/>
      <c r="AK226" s="7"/>
      <c r="AL226" s="7"/>
      <c r="AM226" s="7"/>
      <c r="AN226" s="7"/>
      <c r="AO226" s="7"/>
      <c r="AP226" s="7"/>
      <c r="AQ226" s="7"/>
      <c r="AR226" s="7"/>
      <c r="AS226" s="7"/>
      <c r="AT226" s="7"/>
      <c r="AU226" s="7"/>
      <c r="AV226" s="7"/>
      <c r="AW226" s="7"/>
      <c r="AX226" s="7"/>
      <c r="AY226" s="7"/>
      <c r="AZ226" s="7"/>
      <c r="BA226" s="7"/>
      <c r="BB226" s="10"/>
      <c r="BC226" s="10"/>
    </row>
    <row r="227" ht="14.15" customHeight="1">
      <c r="A227" s="7"/>
      <c r="B227" s="38"/>
      <c r="C227" s="38"/>
      <c r="D227" s="7"/>
      <c r="E227" s="7"/>
      <c r="F227" s="7"/>
      <c r="G227" s="7"/>
      <c r="H227" s="7"/>
      <c r="I227" s="7"/>
      <c r="J227" s="10"/>
      <c r="K227" s="7"/>
      <c r="L227" s="7"/>
      <c r="M227" s="10"/>
      <c r="N227" s="41"/>
      <c r="O227" s="7"/>
      <c r="P227" s="41"/>
      <c r="Q227" s="41"/>
      <c r="R227" s="10"/>
      <c r="S227" s="41"/>
      <c r="T227" s="41"/>
      <c r="U227" s="41"/>
      <c r="V227" s="41"/>
      <c r="W227" s="41"/>
      <c r="X227" s="42"/>
      <c r="Y227" s="41"/>
      <c r="Z227" s="41"/>
      <c r="AA227" s="42"/>
      <c r="AB227" s="41"/>
      <c r="AC227" s="42"/>
      <c r="AD227" s="41"/>
      <c r="AE227" s="41"/>
      <c r="AF227" s="10"/>
      <c r="AG227" s="7"/>
      <c r="AH227" s="7"/>
      <c r="AI227" s="7"/>
      <c r="AJ227" s="7"/>
      <c r="AK227" s="7"/>
      <c r="AL227" s="7"/>
      <c r="AM227" s="7"/>
      <c r="AN227" s="7"/>
      <c r="AO227" s="7"/>
      <c r="AP227" s="7"/>
      <c r="AQ227" s="7"/>
      <c r="AR227" s="7"/>
      <c r="AS227" s="7"/>
      <c r="AT227" s="7"/>
      <c r="AU227" s="7"/>
      <c r="AV227" s="7"/>
      <c r="AW227" s="7"/>
      <c r="AX227" s="7"/>
      <c r="AY227" s="7"/>
      <c r="AZ227" s="7"/>
      <c r="BA227" s="7"/>
      <c r="BB227" s="10"/>
      <c r="BC227" s="10"/>
    </row>
    <row r="228" ht="13.65" customHeight="1">
      <c r="A228" s="7"/>
      <c r="B228" s="39">
        <v>47</v>
      </c>
      <c r="C228" t="s" s="40">
        <v>187</v>
      </c>
      <c r="D228" s="7"/>
      <c r="E228" s="41">
        <v>566.54</v>
      </c>
      <c r="F228" s="41">
        <v>797.2</v>
      </c>
      <c r="G228" s="41">
        <v>5080.55</v>
      </c>
      <c r="H228" s="41">
        <v>2040.45</v>
      </c>
      <c r="I228" s="41">
        <v>1086.45</v>
      </c>
      <c r="J228" s="42">
        <v>0</v>
      </c>
      <c r="K228" s="41">
        <v>8464.77</v>
      </c>
      <c r="L228" s="41">
        <v>15.05</v>
      </c>
      <c r="M228" s="42">
        <v>38.27</v>
      </c>
      <c r="N228" s="41">
        <f>SUM(O228)-(P228)</f>
        <v>639.84</v>
      </c>
      <c r="O228" s="41">
        <v>18729.12</v>
      </c>
      <c r="P228" s="41">
        <f>SUM(E228:M228)</f>
        <v>18089.28</v>
      </c>
      <c r="Q228" s="41">
        <f>SUM(E228:L228)</f>
        <v>18051.01</v>
      </c>
      <c r="R228" s="10"/>
      <c r="S228" s="41">
        <f>E228*0.340619455141526</f>
        <v>192.974546115880</v>
      </c>
      <c r="T228" s="41">
        <f>F228*0.340619455141526</f>
        <v>271.541829638825</v>
      </c>
      <c r="U228" s="41">
        <f>G228*0.340619455141526</f>
        <v>1730.534172819280</v>
      </c>
      <c r="V228" s="41">
        <f>H228*0.340619455141526</f>
        <v>695.016967243527</v>
      </c>
      <c r="W228" s="41">
        <f>I228*0.340619455141526</f>
        <v>370.066007038511</v>
      </c>
      <c r="X228" s="42">
        <f>J228*0.340619455141526</f>
        <v>0</v>
      </c>
      <c r="Y228" s="41">
        <f>K228*0.340619455141526</f>
        <v>2883.265345298330</v>
      </c>
      <c r="Z228" s="41">
        <f>L228*0.340619455141526</f>
        <v>5.12632279987997</v>
      </c>
      <c r="AA228" s="42">
        <f>M228*0.340619455141526</f>
        <v>13.0355065482662</v>
      </c>
      <c r="AB228" s="41">
        <f>N228*0.340619455141526</f>
        <v>217.941952177754</v>
      </c>
      <c r="AC228" s="42">
        <f>O228*0.340619455141526</f>
        <v>6379.502649680260</v>
      </c>
      <c r="AD228" s="41">
        <f>P228*0.340619455141526</f>
        <v>6161.5606975025</v>
      </c>
      <c r="AE228" s="41">
        <f>SUM(S228:Z228)</f>
        <v>6148.525190954230</v>
      </c>
      <c r="AF228" s="10"/>
      <c r="AG228" s="41">
        <f>(S228*100)/AC228</f>
        <v>3.02491521224702</v>
      </c>
      <c r="AH228" s="41">
        <f>(T228*100)/AC228</f>
        <v>4.25647334204704</v>
      </c>
      <c r="AI228" s="41">
        <f>(U228*100)/AC228</f>
        <v>27.1264747089025</v>
      </c>
      <c r="AJ228" s="41">
        <f>(V228*100)/AC228</f>
        <v>10.8945321510034</v>
      </c>
      <c r="AK228" s="41">
        <f>(W228*100)/AC228</f>
        <v>5.80085983751506</v>
      </c>
      <c r="AL228" s="41">
        <f>(X228*100)/AC228</f>
        <v>0</v>
      </c>
      <c r="AM228" s="41">
        <f>(Y228*100)/AC228</f>
        <v>45.1957700094825</v>
      </c>
      <c r="AN228" s="41">
        <f>(Z228*100)/AC228</f>
        <v>0.0803561512767285</v>
      </c>
      <c r="AO228" s="41">
        <f>(AA228*100)/AC228</f>
        <v>0.204334213246538</v>
      </c>
      <c r="AP228" s="41">
        <f>(AB228*100)/AC228</f>
        <v>3.4162843742792</v>
      </c>
      <c r="AQ228" s="41">
        <f>(AC228*100)/AC228</f>
        <v>100</v>
      </c>
      <c r="AR228" s="7"/>
      <c r="AS228" s="41">
        <f>(S228*100)/AE228</f>
        <v>3.13855014206961</v>
      </c>
      <c r="AT228" s="41">
        <f>(T228*100)/AE228</f>
        <v>4.41637337744537</v>
      </c>
      <c r="AU228" s="41">
        <f>(U228*100)/AE228</f>
        <v>28.1455165112645</v>
      </c>
      <c r="AV228" s="41">
        <f>(V228*100)/AE228</f>
        <v>11.3037996211846</v>
      </c>
      <c r="AW228" s="41">
        <f>(W228*100)/AE228</f>
        <v>6.01877678866724</v>
      </c>
      <c r="AX228" s="41">
        <f>(X228*100)/AE228</f>
        <v>0</v>
      </c>
      <c r="AY228" s="41">
        <f>(Y228*100)/AE228</f>
        <v>46.8936087232792</v>
      </c>
      <c r="AZ228" s="41">
        <f>(Z228*100)/AE228</f>
        <v>0.0833748360895043</v>
      </c>
      <c r="BA228" s="41">
        <f>(AE228*100)/AE228</f>
        <v>100</v>
      </c>
      <c r="BB228" s="10"/>
      <c r="BC228" s="10"/>
    </row>
    <row r="229" ht="13.65" customHeight="1">
      <c r="A229" s="7"/>
      <c r="B229" s="39">
        <v>169</v>
      </c>
      <c r="C229" t="s" s="40">
        <v>188</v>
      </c>
      <c r="D229" s="7"/>
      <c r="E229" s="41">
        <v>1578.34</v>
      </c>
      <c r="F229" s="41">
        <v>2948.57</v>
      </c>
      <c r="G229" s="41">
        <v>11351.5</v>
      </c>
      <c r="H229" s="41">
        <v>28143.84</v>
      </c>
      <c r="I229" s="41">
        <v>1494.38</v>
      </c>
      <c r="J229" s="42">
        <v>143.3</v>
      </c>
      <c r="K229" s="41">
        <v>25145.5</v>
      </c>
      <c r="L229" s="41">
        <v>10.41</v>
      </c>
      <c r="M229" s="42">
        <v>133.42</v>
      </c>
      <c r="N229" s="41">
        <f>SUM(O229)-(P229)</f>
        <v>2563.29</v>
      </c>
      <c r="O229" s="41">
        <v>73512.55</v>
      </c>
      <c r="P229" s="41">
        <f>SUM(E229:M229)</f>
        <v>70949.259999999995</v>
      </c>
      <c r="Q229" s="41">
        <f>SUM(E229:L229)</f>
        <v>70815.84</v>
      </c>
      <c r="R229" s="10"/>
      <c r="S229" s="41">
        <f>E229*0.340619455141526</f>
        <v>537.613310828076</v>
      </c>
      <c r="T229" s="41">
        <f>F229*0.340619455141526</f>
        <v>1004.340306846650</v>
      </c>
      <c r="U229" s="41">
        <f>G229*0.340619455141526</f>
        <v>3866.541745039030</v>
      </c>
      <c r="V229" s="41">
        <f>H229*0.340619455141526</f>
        <v>9586.339446390281</v>
      </c>
      <c r="W229" s="41">
        <f>I229*0.340619455141526</f>
        <v>509.014901374394</v>
      </c>
      <c r="X229" s="42">
        <f>J229*0.340619455141526</f>
        <v>48.8107679217807</v>
      </c>
      <c r="Y229" s="41">
        <f>K229*0.340619455141526</f>
        <v>8565.046509261239</v>
      </c>
      <c r="Z229" s="41">
        <f>L229*0.340619455141526</f>
        <v>3.54584852802329</v>
      </c>
      <c r="AA229" s="42">
        <f>M229*0.340619455141526</f>
        <v>45.4454477049824</v>
      </c>
      <c r="AB229" s="41">
        <f>N229*0.340619455141526</f>
        <v>873.106443169722</v>
      </c>
      <c r="AC229" s="42">
        <f>O229*0.340619455141526</f>
        <v>25039.8047270642</v>
      </c>
      <c r="AD229" s="41">
        <f>P229*0.340619455141526</f>
        <v>24166.6982838945</v>
      </c>
      <c r="AE229" s="41">
        <f>SUM(S229:Z229)</f>
        <v>24121.2528361895</v>
      </c>
      <c r="AF229" s="10"/>
      <c r="AG229" s="41">
        <f>(S229*100)/AC229</f>
        <v>2.14703475801071</v>
      </c>
      <c r="AH229" s="41">
        <f>(T229*100)/AC229</f>
        <v>4.01097499678626</v>
      </c>
      <c r="AI229" s="41">
        <f>(U229*100)/AC229</f>
        <v>15.4415810633694</v>
      </c>
      <c r="AJ229" s="41">
        <f>(V229*100)/AC229</f>
        <v>38.2844017790159</v>
      </c>
      <c r="AK229" s="41">
        <f>(W229*100)/AC229</f>
        <v>2.03282296696278</v>
      </c>
      <c r="AL229" s="41">
        <f>(X229*100)/AC229</f>
        <v>0.194932701967215</v>
      </c>
      <c r="AM229" s="41">
        <f>(Y229*100)/AC229</f>
        <v>34.2057240566406</v>
      </c>
      <c r="AN229" s="41">
        <f>(Z229*100)/AC229</f>
        <v>0.0141608473655179</v>
      </c>
      <c r="AO229" s="41">
        <f>(AA229*100)/AC229</f>
        <v>0.181492819933467</v>
      </c>
      <c r="AP229" s="41">
        <f>(AB229*100)/AC229</f>
        <v>3.48687400994796</v>
      </c>
      <c r="AQ229" s="41">
        <f>(AC229*100)/AC229</f>
        <v>100</v>
      </c>
      <c r="AR229" s="7"/>
      <c r="AS229" s="41">
        <f>(S229*100)/AE229</f>
        <v>2.22879513961848</v>
      </c>
      <c r="AT229" s="41">
        <f>(T229*100)/AE229</f>
        <v>4.16371534956021</v>
      </c>
      <c r="AU229" s="41">
        <f>(U229*100)/AE229</f>
        <v>16.0296058057067</v>
      </c>
      <c r="AV229" s="41">
        <f>(V229*100)/AE229</f>
        <v>39.7422949441819</v>
      </c>
      <c r="AW229" s="41">
        <f>(W229*100)/AE229</f>
        <v>2.11023409451897</v>
      </c>
      <c r="AX229" s="41">
        <f>(X229*100)/AE229</f>
        <v>0.202355857107675</v>
      </c>
      <c r="AY229" s="41">
        <f>(Y229*100)/AE229</f>
        <v>35.5082987083116</v>
      </c>
      <c r="AZ229" s="41">
        <f>(Z229*100)/AE229</f>
        <v>0.0147001009943538</v>
      </c>
      <c r="BA229" s="41">
        <f>(AE229*100)/AE229</f>
        <v>100</v>
      </c>
      <c r="BB229" s="10"/>
      <c r="BC229" s="10"/>
    </row>
    <row r="230" ht="13.65" customHeight="1">
      <c r="A230" s="7"/>
      <c r="B230" s="39">
        <v>228</v>
      </c>
      <c r="C230" t="s" s="40">
        <v>189</v>
      </c>
      <c r="D230" s="7"/>
      <c r="E230" s="41">
        <v>3990.73</v>
      </c>
      <c r="F230" s="41">
        <v>5965.95</v>
      </c>
      <c r="G230" s="41">
        <v>10620.22</v>
      </c>
      <c r="H230" s="41">
        <v>18915.03</v>
      </c>
      <c r="I230" s="41">
        <v>253.62</v>
      </c>
      <c r="J230" s="42">
        <v>30.37</v>
      </c>
      <c r="K230" s="41">
        <v>37676.37</v>
      </c>
      <c r="L230" s="41">
        <v>133.72</v>
      </c>
      <c r="M230" s="42">
        <v>193.34</v>
      </c>
      <c r="N230" s="41">
        <f>SUM(O230)-(P230)</f>
        <v>4983.24</v>
      </c>
      <c r="O230" s="41">
        <v>82762.59</v>
      </c>
      <c r="P230" s="41">
        <f>SUM(E230:M230)</f>
        <v>77779.350000000006</v>
      </c>
      <c r="Q230" s="41">
        <f>SUM(E230:L230)</f>
        <v>77586.009999999995</v>
      </c>
      <c r="R230" s="10"/>
      <c r="S230" s="41">
        <f>E230*0.340619455141526</f>
        <v>1359.320278216940</v>
      </c>
      <c r="T230" s="41">
        <f>F230*0.340619455141526</f>
        <v>2032.118638401590</v>
      </c>
      <c r="U230" s="41">
        <f>G230*0.340619455141526</f>
        <v>3617.453549883140</v>
      </c>
      <c r="V230" s="41">
        <f>H230*0.340619455141526</f>
        <v>6442.827212585620</v>
      </c>
      <c r="W230" s="41">
        <f>I230*0.340619455141526</f>
        <v>86.3879062129938</v>
      </c>
      <c r="X230" s="42">
        <f>J230*0.340619455141526</f>
        <v>10.3446128526481</v>
      </c>
      <c r="Y230" s="41">
        <f>K230*0.340619455141526</f>
        <v>12833.3046211105</v>
      </c>
      <c r="Z230" s="41">
        <f>L230*0.340619455141526</f>
        <v>45.5476335415249</v>
      </c>
      <c r="AA230" s="42">
        <f>M230*0.340619455141526</f>
        <v>65.8553654570626</v>
      </c>
      <c r="AB230" s="41">
        <f>N230*0.340619455141526</f>
        <v>1697.388493639460</v>
      </c>
      <c r="AC230" s="42">
        <f>O230*0.340619455141526</f>
        <v>28190.5483119015</v>
      </c>
      <c r="AD230" s="41">
        <f>P230*0.340619455141526</f>
        <v>26493.159818262</v>
      </c>
      <c r="AE230" s="41">
        <f>SUM(S230:Z230)</f>
        <v>26427.304452805</v>
      </c>
      <c r="AF230" s="10"/>
      <c r="AG230" s="41">
        <f>(S230*100)/AC230</f>
        <v>4.82190081291559</v>
      </c>
      <c r="AH230" s="41">
        <f>(T230*100)/AC230</f>
        <v>7.20851051181459</v>
      </c>
      <c r="AI230" s="41">
        <f>(U230*100)/AC230</f>
        <v>12.8321503713212</v>
      </c>
      <c r="AJ230" s="41">
        <f>(V230*100)/AC230</f>
        <v>22.854565087922</v>
      </c>
      <c r="AK230" s="41">
        <f>(W230*100)/AC230</f>
        <v>0.306442802237098</v>
      </c>
      <c r="AL230" s="41">
        <f>(X230*100)/AC230</f>
        <v>0.0366953233338878</v>
      </c>
      <c r="AM230" s="41">
        <f>(Y230*100)/AC230</f>
        <v>45.5234303324726</v>
      </c>
      <c r="AN230" s="41">
        <f>(Z230*100)/AC230</f>
        <v>0.161570584004198</v>
      </c>
      <c r="AO230" s="41">
        <f>(AA230*100)/AC230</f>
        <v>0.233607962244777</v>
      </c>
      <c r="AP230" s="41">
        <f>(AB230*100)/AC230</f>
        <v>6.02112621173408</v>
      </c>
      <c r="AQ230" s="41">
        <f>(AC230*100)/AC230</f>
        <v>100</v>
      </c>
      <c r="AR230" s="7"/>
      <c r="AS230" s="41">
        <f>(S230*100)/AE230</f>
        <v>5.14362060892162</v>
      </c>
      <c r="AT230" s="41">
        <f>(T230*100)/AE230</f>
        <v>7.68946618082307</v>
      </c>
      <c r="AU230" s="41">
        <f>(U230*100)/AE230</f>
        <v>13.6883182934655</v>
      </c>
      <c r="AV230" s="41">
        <f>(V230*100)/AE230</f>
        <v>24.3794338695855</v>
      </c>
      <c r="AW230" s="41">
        <f>(W230*100)/AE230</f>
        <v>0.326888829571207</v>
      </c>
      <c r="AX230" s="41">
        <f>(X230*100)/AE230</f>
        <v>0.0391436548934529</v>
      </c>
      <c r="AY230" s="41">
        <f>(Y230*100)/AE230</f>
        <v>48.5607779031295</v>
      </c>
      <c r="AZ230" s="41">
        <f>(Z230*100)/AE230</f>
        <v>0.172350659609896</v>
      </c>
      <c r="BA230" s="41">
        <f>(AE230*100)/AE230</f>
        <v>100</v>
      </c>
      <c r="BB230" s="10"/>
      <c r="BC230" s="10"/>
    </row>
    <row r="231" ht="14.15" customHeight="1">
      <c r="A231" s="7"/>
      <c r="B231" s="8"/>
      <c r="C231" s="8"/>
      <c r="D231" s="7"/>
      <c r="E231" s="7"/>
      <c r="F231" s="7"/>
      <c r="G231" s="7"/>
      <c r="H231" s="7"/>
      <c r="I231" s="7"/>
      <c r="J231" s="10"/>
      <c r="K231" s="7"/>
      <c r="L231" s="7"/>
      <c r="M231" s="10"/>
      <c r="N231" s="41"/>
      <c r="O231" s="7"/>
      <c r="P231" s="41"/>
      <c r="Q231" s="41"/>
      <c r="R231" s="10"/>
      <c r="S231" s="41"/>
      <c r="T231" s="41"/>
      <c r="U231" s="41"/>
      <c r="V231" s="41"/>
      <c r="W231" s="41"/>
      <c r="X231" s="42"/>
      <c r="Y231" s="41"/>
      <c r="Z231" s="41"/>
      <c r="AA231" s="42"/>
      <c r="AB231" s="41"/>
      <c r="AC231" s="42"/>
      <c r="AD231" s="41"/>
      <c r="AE231" s="41"/>
      <c r="AF231" s="10"/>
      <c r="AG231" s="7"/>
      <c r="AH231" s="7"/>
      <c r="AI231" s="7"/>
      <c r="AJ231" s="7"/>
      <c r="AK231" s="7"/>
      <c r="AL231" s="7"/>
      <c r="AM231" s="7"/>
      <c r="AN231" s="7"/>
      <c r="AO231" s="7"/>
      <c r="AP231" s="7"/>
      <c r="AQ231" s="7"/>
      <c r="AR231" s="7"/>
      <c r="AS231" s="7"/>
      <c r="AT231" s="7"/>
      <c r="AU231" s="7"/>
      <c r="AV231" s="7"/>
      <c r="AW231" s="7"/>
      <c r="AX231" s="7"/>
      <c r="AY231" s="7"/>
      <c r="AZ231" s="7"/>
      <c r="BA231" s="7"/>
      <c r="BB231" s="10"/>
      <c r="BC231" s="10"/>
    </row>
    <row r="232" ht="26.25" customHeight="1">
      <c r="A232" s="11"/>
      <c r="B232" t="s" s="35">
        <v>190</v>
      </c>
      <c r="C232" s="36"/>
      <c r="D232" s="37"/>
      <c r="E232" s="7"/>
      <c r="F232" s="7"/>
      <c r="G232" s="7"/>
      <c r="H232" s="7"/>
      <c r="I232" s="7"/>
      <c r="J232" s="10"/>
      <c r="K232" s="7"/>
      <c r="L232" s="7"/>
      <c r="M232" s="10"/>
      <c r="N232" s="41"/>
      <c r="O232" s="7"/>
      <c r="P232" s="41"/>
      <c r="Q232" s="41"/>
      <c r="R232" s="10"/>
      <c r="S232" s="41"/>
      <c r="T232" s="41"/>
      <c r="U232" s="41"/>
      <c r="V232" s="41"/>
      <c r="W232" s="41"/>
      <c r="X232" s="42"/>
      <c r="Y232" s="41"/>
      <c r="Z232" s="41"/>
      <c r="AA232" s="42"/>
      <c r="AB232" s="41"/>
      <c r="AC232" s="42"/>
      <c r="AD232" s="41"/>
      <c r="AE232" s="41"/>
      <c r="AF232" s="10"/>
      <c r="AG232" s="7"/>
      <c r="AH232" s="7"/>
      <c r="AI232" s="7"/>
      <c r="AJ232" s="7"/>
      <c r="AK232" s="7"/>
      <c r="AL232" s="7"/>
      <c r="AM232" s="7"/>
      <c r="AN232" s="7"/>
      <c r="AO232" s="7"/>
      <c r="AP232" s="7"/>
      <c r="AQ232" s="7"/>
      <c r="AR232" s="7"/>
      <c r="AS232" s="7"/>
      <c r="AT232" s="7"/>
      <c r="AU232" s="7"/>
      <c r="AV232" s="7"/>
      <c r="AW232" s="7"/>
      <c r="AX232" s="7"/>
      <c r="AY232" s="7"/>
      <c r="AZ232" s="7"/>
      <c r="BA232" s="7"/>
      <c r="BB232" s="10"/>
      <c r="BC232" s="10"/>
    </row>
    <row r="233" ht="14.15" customHeight="1">
      <c r="A233" s="7"/>
      <c r="B233" s="38"/>
      <c r="C233" s="38"/>
      <c r="D233" s="7"/>
      <c r="E233" s="7"/>
      <c r="F233" s="7"/>
      <c r="G233" s="7"/>
      <c r="H233" s="7"/>
      <c r="I233" s="7"/>
      <c r="J233" s="10"/>
      <c r="K233" s="7"/>
      <c r="L233" s="7"/>
      <c r="M233" s="10"/>
      <c r="N233" s="41"/>
      <c r="O233" s="7"/>
      <c r="P233" s="41"/>
      <c r="Q233" s="41"/>
      <c r="R233" s="10"/>
      <c r="S233" s="41"/>
      <c r="T233" s="41"/>
      <c r="U233" s="41"/>
      <c r="V233" s="41"/>
      <c r="W233" s="41"/>
      <c r="X233" s="42"/>
      <c r="Y233" s="41"/>
      <c r="Z233" s="41"/>
      <c r="AA233" s="42"/>
      <c r="AB233" s="41"/>
      <c r="AC233" s="42"/>
      <c r="AD233" s="41"/>
      <c r="AE233" s="41"/>
      <c r="AF233" s="10"/>
      <c r="AG233" s="7"/>
      <c r="AH233" s="7"/>
      <c r="AI233" s="7"/>
      <c r="AJ233" s="7"/>
      <c r="AK233" s="7"/>
      <c r="AL233" s="7"/>
      <c r="AM233" s="7"/>
      <c r="AN233" s="7"/>
      <c r="AO233" s="7"/>
      <c r="AP233" s="7"/>
      <c r="AQ233" s="7"/>
      <c r="AR233" s="7"/>
      <c r="AS233" s="7"/>
      <c r="AT233" s="7"/>
      <c r="AU233" s="7"/>
      <c r="AV233" s="7"/>
      <c r="AW233" s="7"/>
      <c r="AX233" s="7"/>
      <c r="AY233" s="7"/>
      <c r="AZ233" s="7"/>
      <c r="BA233" s="7"/>
      <c r="BB233" s="10"/>
      <c r="BC233" s="10"/>
    </row>
    <row r="234" ht="13.65" customHeight="1">
      <c r="A234" s="7"/>
      <c r="B234" s="39">
        <v>226</v>
      </c>
      <c r="C234" t="s" s="40">
        <v>191</v>
      </c>
      <c r="D234" s="7"/>
      <c r="E234" s="41">
        <v>2587.52</v>
      </c>
      <c r="F234" s="41">
        <v>2336.26</v>
      </c>
      <c r="G234" s="41">
        <v>279.07</v>
      </c>
      <c r="H234" s="41">
        <v>3641.35</v>
      </c>
      <c r="I234" s="41">
        <v>4814.13</v>
      </c>
      <c r="J234" s="42">
        <v>534.4400000000001</v>
      </c>
      <c r="K234" s="41">
        <v>1150.41</v>
      </c>
      <c r="L234" s="41">
        <v>140.85</v>
      </c>
      <c r="M234" s="42">
        <v>111.13</v>
      </c>
      <c r="N234" s="41">
        <f>SUM(O234)-(P234)</f>
        <v>722.25</v>
      </c>
      <c r="O234" s="41">
        <v>16317.41</v>
      </c>
      <c r="P234" s="41">
        <f>SUM(E234:M234)</f>
        <v>15595.16</v>
      </c>
      <c r="Q234" s="41">
        <f>SUM(E234:L234)</f>
        <v>15484.03</v>
      </c>
      <c r="R234" s="10"/>
      <c r="S234" s="41">
        <f>E234*0.340619455141526</f>
        <v>881.359652567801</v>
      </c>
      <c r="T234" s="41">
        <f>F234*0.340619455141526</f>
        <v>795.775608268941</v>
      </c>
      <c r="U234" s="41">
        <f>G234*0.340619455141526</f>
        <v>95.05667134634569</v>
      </c>
      <c r="V234" s="41">
        <f>H234*0.340619455141526</f>
        <v>1240.3146529796</v>
      </c>
      <c r="W234" s="41">
        <f>I234*0.340619455141526</f>
        <v>1639.786337580470</v>
      </c>
      <c r="X234" s="42">
        <f>J234*0.340619455141526</f>
        <v>182.040661605837</v>
      </c>
      <c r="Y234" s="41">
        <f>K234*0.340619455141526</f>
        <v>391.852027389363</v>
      </c>
      <c r="Z234" s="41">
        <f>L234*0.340619455141526</f>
        <v>47.9762502566839</v>
      </c>
      <c r="AA234" s="42">
        <f>M234*0.340619455141526</f>
        <v>37.8530400498778</v>
      </c>
      <c r="AB234" s="41">
        <f>N234*0.340619455141526</f>
        <v>246.012401475967</v>
      </c>
      <c r="AC234" s="42">
        <f>O234*0.340619455141526</f>
        <v>5558.027303520890</v>
      </c>
      <c r="AD234" s="41">
        <f>P234*0.340619455141526</f>
        <v>5312.014902044920</v>
      </c>
      <c r="AE234" s="41">
        <f>SUM(S234:Z234)</f>
        <v>5274.161861995040</v>
      </c>
      <c r="AF234" s="10"/>
      <c r="AG234" s="41">
        <f>(S234*100)/AC234</f>
        <v>15.8574185486545</v>
      </c>
      <c r="AH234" s="41">
        <f>(T234*100)/AC234</f>
        <v>14.3175908431546</v>
      </c>
      <c r="AI234" s="41">
        <f>(U234*100)/AC234</f>
        <v>1.71025916490423</v>
      </c>
      <c r="AJ234" s="41">
        <f>(V234*100)/AC234</f>
        <v>22.3157351564986</v>
      </c>
      <c r="AK234" s="41">
        <f>(W234*100)/AC234</f>
        <v>29.5030277476633</v>
      </c>
      <c r="AL234" s="41">
        <f>(X234*100)/AC234</f>
        <v>3.27527469126534</v>
      </c>
      <c r="AM234" s="41">
        <f>(Y234*100)/AC234</f>
        <v>7.05019975596617</v>
      </c>
      <c r="AN234" s="41">
        <f>(Z234*100)/AC234</f>
        <v>0.863188459443011</v>
      </c>
      <c r="AO234" s="41">
        <f>(AA234*100)/AC234</f>
        <v>0.681051711025218</v>
      </c>
      <c r="AP234" s="41">
        <f>(AB234*100)/AC234</f>
        <v>4.42625392142503</v>
      </c>
      <c r="AQ234" s="41">
        <f>(AC234*100)/AC234</f>
        <v>100</v>
      </c>
      <c r="AR234" s="7"/>
      <c r="AS234" s="41">
        <f>(S234*100)/AE234</f>
        <v>16.7108950318489</v>
      </c>
      <c r="AT234" s="41">
        <f>(T234*100)/AE234</f>
        <v>15.0881908650397</v>
      </c>
      <c r="AU234" s="41">
        <f>(U234*100)/AE234</f>
        <v>1.80230857212238</v>
      </c>
      <c r="AV234" s="41">
        <f>(V234*100)/AE234</f>
        <v>23.5168105460918</v>
      </c>
      <c r="AW234" s="41">
        <f>(W234*100)/AE234</f>
        <v>31.0909369201686</v>
      </c>
      <c r="AX234" s="41">
        <f>(X234*100)/AE234</f>
        <v>3.45155621630803</v>
      </c>
      <c r="AY234" s="41">
        <f>(Y234*100)/AE234</f>
        <v>7.42965494125238</v>
      </c>
      <c r="AZ234" s="41">
        <f>(Z234*100)/AE234</f>
        <v>0.9096469071682241</v>
      </c>
      <c r="BA234" s="41">
        <f>(AE234*100)/AE234</f>
        <v>100</v>
      </c>
      <c r="BB234" s="10"/>
      <c r="BC234" s="10"/>
    </row>
    <row r="235" ht="14.15" customHeight="1">
      <c r="A235" s="7"/>
      <c r="B235" s="8"/>
      <c r="C235" s="8"/>
      <c r="D235" s="7"/>
      <c r="E235" s="7"/>
      <c r="F235" s="7"/>
      <c r="G235" s="7"/>
      <c r="H235" s="7"/>
      <c r="I235" s="7"/>
      <c r="J235" s="10"/>
      <c r="K235" s="7"/>
      <c r="L235" s="7"/>
      <c r="M235" s="10"/>
      <c r="N235" s="41"/>
      <c r="O235" s="7"/>
      <c r="P235" s="41"/>
      <c r="Q235" s="41"/>
      <c r="R235" s="10"/>
      <c r="S235" s="41"/>
      <c r="T235" s="41"/>
      <c r="U235" s="41"/>
      <c r="V235" s="41"/>
      <c r="W235" s="41"/>
      <c r="X235" s="42"/>
      <c r="Y235" s="41"/>
      <c r="Z235" s="41"/>
      <c r="AA235" s="42"/>
      <c r="AB235" s="41"/>
      <c r="AC235" s="42"/>
      <c r="AD235" s="41"/>
      <c r="AE235" s="41"/>
      <c r="AF235" s="10"/>
      <c r="AG235" s="7"/>
      <c r="AH235" s="7"/>
      <c r="AI235" s="7"/>
      <c r="AJ235" s="7"/>
      <c r="AK235" s="7"/>
      <c r="AL235" s="7"/>
      <c r="AM235" s="7"/>
      <c r="AN235" s="7"/>
      <c r="AO235" s="7"/>
      <c r="AP235" s="7"/>
      <c r="AQ235" s="7"/>
      <c r="AR235" s="7"/>
      <c r="AS235" s="7"/>
      <c r="AT235" s="7"/>
      <c r="AU235" s="7"/>
      <c r="AV235" s="7"/>
      <c r="AW235" s="7"/>
      <c r="AX235" s="7"/>
      <c r="AY235" s="7"/>
      <c r="AZ235" s="7"/>
      <c r="BA235" s="7"/>
      <c r="BB235" s="10"/>
      <c r="BC235" s="10"/>
    </row>
    <row r="236" ht="27" customHeight="1">
      <c r="A236" s="11"/>
      <c r="B236" t="s" s="35">
        <v>192</v>
      </c>
      <c r="C236" s="36"/>
      <c r="D236" s="37"/>
      <c r="E236" s="7"/>
      <c r="F236" s="7"/>
      <c r="G236" s="7"/>
      <c r="H236" s="7"/>
      <c r="I236" s="7"/>
      <c r="J236" s="10"/>
      <c r="K236" s="7"/>
      <c r="L236" s="7"/>
      <c r="M236" s="10"/>
      <c r="N236" s="41"/>
      <c r="O236" s="7"/>
      <c r="P236" s="41"/>
      <c r="Q236" s="41"/>
      <c r="R236" s="10"/>
      <c r="S236" s="41"/>
      <c r="T236" s="41"/>
      <c r="U236" s="41"/>
      <c r="V236" s="41"/>
      <c r="W236" s="41"/>
      <c r="X236" s="42"/>
      <c r="Y236" s="41"/>
      <c r="Z236" s="41"/>
      <c r="AA236" s="42"/>
      <c r="AB236" s="41"/>
      <c r="AC236" s="42"/>
      <c r="AD236" s="41"/>
      <c r="AE236" s="41"/>
      <c r="AF236" s="10"/>
      <c r="AG236" s="7"/>
      <c r="AH236" s="7"/>
      <c r="AI236" s="7"/>
      <c r="AJ236" s="7"/>
      <c r="AK236" s="7"/>
      <c r="AL236" s="7"/>
      <c r="AM236" s="7"/>
      <c r="AN236" s="7"/>
      <c r="AO236" s="7"/>
      <c r="AP236" s="7"/>
      <c r="AQ236" s="7"/>
      <c r="AR236" s="7"/>
      <c r="AS236" s="7"/>
      <c r="AT236" s="7"/>
      <c r="AU236" s="7"/>
      <c r="AV236" s="7"/>
      <c r="AW236" s="7"/>
      <c r="AX236" s="7"/>
      <c r="AY236" s="7"/>
      <c r="AZ236" s="7"/>
      <c r="BA236" s="7"/>
      <c r="BB236" s="10"/>
      <c r="BC236" s="10"/>
    </row>
    <row r="237" ht="14.15" customHeight="1">
      <c r="A237" s="7"/>
      <c r="B237" s="38"/>
      <c r="C237" s="38"/>
      <c r="D237" s="7"/>
      <c r="E237" s="7"/>
      <c r="F237" s="7"/>
      <c r="G237" s="7"/>
      <c r="H237" s="7"/>
      <c r="I237" s="7"/>
      <c r="J237" s="10"/>
      <c r="K237" s="7"/>
      <c r="L237" s="7"/>
      <c r="M237" s="10"/>
      <c r="N237" s="41"/>
      <c r="O237" s="7"/>
      <c r="P237" s="41"/>
      <c r="Q237" s="41"/>
      <c r="R237" s="10"/>
      <c r="S237" s="41"/>
      <c r="T237" s="41"/>
      <c r="U237" s="41"/>
      <c r="V237" s="41"/>
      <c r="W237" s="41"/>
      <c r="X237" s="42"/>
      <c r="Y237" s="41"/>
      <c r="Z237" s="41"/>
      <c r="AA237" s="42"/>
      <c r="AB237" s="41"/>
      <c r="AC237" s="42"/>
      <c r="AD237" s="41"/>
      <c r="AE237" s="41"/>
      <c r="AF237" s="10"/>
      <c r="AG237" s="7"/>
      <c r="AH237" s="7"/>
      <c r="AI237" s="7"/>
      <c r="AJ237" s="7"/>
      <c r="AK237" s="7"/>
      <c r="AL237" s="7"/>
      <c r="AM237" s="7"/>
      <c r="AN237" s="7"/>
      <c r="AO237" s="7"/>
      <c r="AP237" s="7"/>
      <c r="AQ237" s="7"/>
      <c r="AR237" s="7"/>
      <c r="AS237" s="7"/>
      <c r="AT237" s="7"/>
      <c r="AU237" s="7"/>
      <c r="AV237" s="7"/>
      <c r="AW237" s="7"/>
      <c r="AX237" s="7"/>
      <c r="AY237" s="7"/>
      <c r="AZ237" s="7"/>
      <c r="BA237" s="7"/>
      <c r="BB237" s="10"/>
      <c r="BC237" s="10"/>
    </row>
    <row r="238" ht="13.65" customHeight="1">
      <c r="A238" s="7"/>
      <c r="B238" s="39">
        <v>33</v>
      </c>
      <c r="C238" t="s" s="40">
        <v>193</v>
      </c>
      <c r="D238" s="7"/>
      <c r="E238" s="41">
        <v>202.45</v>
      </c>
      <c r="F238" s="41">
        <v>460.48</v>
      </c>
      <c r="G238" s="41">
        <v>871.29</v>
      </c>
      <c r="H238" s="41">
        <v>1490.56</v>
      </c>
      <c r="I238" s="41">
        <v>0</v>
      </c>
      <c r="J238" s="42">
        <v>2.2</v>
      </c>
      <c r="K238" s="41">
        <v>1039.7</v>
      </c>
      <c r="L238" s="41">
        <v>41.72</v>
      </c>
      <c r="M238" s="42">
        <v>10.96</v>
      </c>
      <c r="N238" s="41">
        <f>SUM(O238)-(P238)</f>
        <v>89.17</v>
      </c>
      <c r="O238" s="41">
        <v>4208.53</v>
      </c>
      <c r="P238" s="41">
        <f>SUM(E238:M238)</f>
        <v>4119.36</v>
      </c>
      <c r="Q238" s="41">
        <f>SUM(E238:L238)</f>
        <v>4108.4</v>
      </c>
      <c r="R238" s="10"/>
      <c r="S238" s="41">
        <f>E238*0.340619455141526</f>
        <v>68.95840869340191</v>
      </c>
      <c r="T238" s="41">
        <f>F238*0.340619455141526</f>
        <v>156.848446703570</v>
      </c>
      <c r="U238" s="41">
        <f>G238*0.340619455141526</f>
        <v>296.778325070260</v>
      </c>
      <c r="V238" s="41">
        <f>H238*0.340619455141526</f>
        <v>507.713735055753</v>
      </c>
      <c r="W238" s="41">
        <f>I238*0.340619455141526</f>
        <v>0</v>
      </c>
      <c r="X238" s="42">
        <f>J238*0.340619455141526</f>
        <v>0.749362801311357</v>
      </c>
      <c r="Y238" s="41">
        <f>K238*0.340619455141526</f>
        <v>354.142047510645</v>
      </c>
      <c r="Z238" s="41">
        <f>L238*0.340619455141526</f>
        <v>14.2106436685045</v>
      </c>
      <c r="AA238" s="42">
        <f>M238*0.340619455141526</f>
        <v>3.73318922835112</v>
      </c>
      <c r="AB238" s="41">
        <f>N238*0.340619455141526</f>
        <v>30.3730368149699</v>
      </c>
      <c r="AC238" s="42">
        <f>O238*0.340619455141526</f>
        <v>1433.507195546770</v>
      </c>
      <c r="AD238" s="41">
        <f>P238*0.340619455141526</f>
        <v>1403.1341587318</v>
      </c>
      <c r="AE238" s="41">
        <f>SUM(S238:Z238)</f>
        <v>1399.400969503450</v>
      </c>
      <c r="AF238" s="10"/>
      <c r="AG238" s="41">
        <f>(S238*100)/AC238</f>
        <v>4.81046826326531</v>
      </c>
      <c r="AH238" s="41">
        <f>(T238*100)/AC238</f>
        <v>10.9415876802589</v>
      </c>
      <c r="AI238" s="41">
        <f>(U238*100)/AC238</f>
        <v>20.7029532877275</v>
      </c>
      <c r="AJ238" s="41">
        <f>(V238*100)/AC238</f>
        <v>35.4175923659804</v>
      </c>
      <c r="AK238" s="41">
        <f>(W238*100)/AC238</f>
        <v>0</v>
      </c>
      <c r="AL238" s="41">
        <f>(X238*100)/AC238</f>
        <v>0.0522747847823348</v>
      </c>
      <c r="AM238" s="41">
        <f>(Y238*100)/AC238</f>
        <v>24.7045880628152</v>
      </c>
      <c r="AN238" s="41">
        <f>(Z238*100)/AC238</f>
        <v>0.991320009599551</v>
      </c>
      <c r="AO238" s="41">
        <f>(AA238*100)/AC238</f>
        <v>0.260423473279268</v>
      </c>
      <c r="AP238" s="41">
        <f>(AB238*100)/AC238</f>
        <v>2.11879207229127</v>
      </c>
      <c r="AQ238" s="41">
        <f>(AC238*100)/AC238</f>
        <v>100</v>
      </c>
      <c r="AR238" s="7"/>
      <c r="AS238" s="41">
        <f>(S238*100)/AE238</f>
        <v>4.92770908382824</v>
      </c>
      <c r="AT238" s="41">
        <f>(T238*100)/AE238</f>
        <v>11.2082562554766</v>
      </c>
      <c r="AU238" s="41">
        <f>(U238*100)/AE238</f>
        <v>21.207526044202</v>
      </c>
      <c r="AV238" s="41">
        <f>(V238*100)/AE238</f>
        <v>36.2807905754064</v>
      </c>
      <c r="AW238" s="41">
        <f>(W238*100)/AE238</f>
        <v>0</v>
      </c>
      <c r="AX238" s="41">
        <f>(X238*100)/AE238</f>
        <v>0.0535488267938855</v>
      </c>
      <c r="AY238" s="41">
        <f>(Y238*100)/AE238</f>
        <v>25.306688735274</v>
      </c>
      <c r="AZ238" s="41">
        <f>(Z238*100)/AE238</f>
        <v>1.0154804790186</v>
      </c>
      <c r="BA238" s="41">
        <f>(AE238*100)/AE238</f>
        <v>100</v>
      </c>
      <c r="BB238" s="10"/>
      <c r="BC238" s="10"/>
    </row>
    <row r="239" ht="13.65" customHeight="1">
      <c r="A239" s="7"/>
      <c r="B239" s="39">
        <v>45</v>
      </c>
      <c r="C239" t="s" s="40">
        <v>194</v>
      </c>
      <c r="D239" s="7"/>
      <c r="E239" s="41">
        <v>216.45</v>
      </c>
      <c r="F239" s="41">
        <v>377.5</v>
      </c>
      <c r="G239" s="41">
        <v>3379.61</v>
      </c>
      <c r="H239" s="41">
        <v>4841.7</v>
      </c>
      <c r="I239" s="41">
        <v>0</v>
      </c>
      <c r="J239" s="42">
        <v>0</v>
      </c>
      <c r="K239" s="41">
        <v>4250.15</v>
      </c>
      <c r="L239" s="41">
        <v>19.15</v>
      </c>
      <c r="M239" s="42">
        <v>19.55</v>
      </c>
      <c r="N239" s="41">
        <f>SUM(O239)-(P239)</f>
        <v>201.58</v>
      </c>
      <c r="O239" s="41">
        <v>13305.69</v>
      </c>
      <c r="P239" s="41">
        <f>SUM(E239:M239)</f>
        <v>13104.11</v>
      </c>
      <c r="Q239" s="41">
        <f>SUM(E239:L239)</f>
        <v>13084.56</v>
      </c>
      <c r="R239" s="10"/>
      <c r="S239" s="41">
        <f>E239*0.340619455141526</f>
        <v>73.7270810653833</v>
      </c>
      <c r="T239" s="41">
        <f>F239*0.340619455141526</f>
        <v>128.583844315926</v>
      </c>
      <c r="U239" s="41">
        <f>G239*0.340619455141526</f>
        <v>1151.160916790850</v>
      </c>
      <c r="V239" s="41">
        <f>H239*0.340619455141526</f>
        <v>1649.177215958730</v>
      </c>
      <c r="W239" s="41">
        <f>I239*0.340619455141526</f>
        <v>0</v>
      </c>
      <c r="X239" s="42">
        <f>J239*0.340619455141526</f>
        <v>0</v>
      </c>
      <c r="Y239" s="41">
        <f>K239*0.340619455141526</f>
        <v>1447.683777269760</v>
      </c>
      <c r="Z239" s="41">
        <f>L239*0.340619455141526</f>
        <v>6.52286256596022</v>
      </c>
      <c r="AA239" s="42">
        <f>M239*0.340619455141526</f>
        <v>6.65911034801683</v>
      </c>
      <c r="AB239" s="41">
        <f>N239*0.340619455141526</f>
        <v>68.6620697674288</v>
      </c>
      <c r="AC239" s="42">
        <f>O239*0.340619455141526</f>
        <v>4532.176878082050</v>
      </c>
      <c r="AD239" s="41">
        <f>P239*0.340619455141526</f>
        <v>4463.514808314620</v>
      </c>
      <c r="AE239" s="41">
        <f>SUM(S239:Z239)</f>
        <v>4456.855697966610</v>
      </c>
      <c r="AF239" s="10"/>
      <c r="AG239" s="41">
        <f>(S239*100)/AC239</f>
        <v>1.62674765457485</v>
      </c>
      <c r="AH239" s="41">
        <f>(T239*100)/AC239</f>
        <v>2.83713208409335</v>
      </c>
      <c r="AI239" s="41">
        <f>(U239*100)/AC239</f>
        <v>25.3997350005899</v>
      </c>
      <c r="AJ239" s="41">
        <f>(V239*100)/AC239</f>
        <v>36.3881918186882</v>
      </c>
      <c r="AK239" s="41">
        <f>(W239*100)/AC239</f>
        <v>0</v>
      </c>
      <c r="AL239" s="41">
        <f>(X239*100)/AC239</f>
        <v>0</v>
      </c>
      <c r="AM239" s="41">
        <f>(Y239*100)/AC239</f>
        <v>31.9423494760513</v>
      </c>
      <c r="AN239" s="41">
        <f>(Z239*100)/AC239</f>
        <v>0.14392338916659</v>
      </c>
      <c r="AO239" s="41">
        <f>(AA239*100)/AC239</f>
        <v>0.146929621838477</v>
      </c>
      <c r="AP239" s="41">
        <f>(AB239*100)/AC239</f>
        <v>1.51499095499745</v>
      </c>
      <c r="AQ239" s="41">
        <f>(AC239*100)/AC239</f>
        <v>100</v>
      </c>
      <c r="AR239" s="7"/>
      <c r="AS239" s="41">
        <f>(S239*100)/AE239</f>
        <v>1.65423980630606</v>
      </c>
      <c r="AT239" s="41">
        <f>(T239*100)/AE239</f>
        <v>2.8850798192679</v>
      </c>
      <c r="AU239" s="41">
        <f>(U239*100)/AE239</f>
        <v>25.8289923390621</v>
      </c>
      <c r="AV239" s="41">
        <f>(V239*100)/AE239</f>
        <v>37.0031548634421</v>
      </c>
      <c r="AW239" s="41">
        <f>(W239*100)/AE239</f>
        <v>0</v>
      </c>
      <c r="AX239" s="41">
        <f>(X239*100)/AE239</f>
        <v>0</v>
      </c>
      <c r="AY239" s="41">
        <f>(Y239*100)/AE239</f>
        <v>32.4821774671827</v>
      </c>
      <c r="AZ239" s="41">
        <f>(Z239*100)/AE239</f>
        <v>0.14635570473902</v>
      </c>
      <c r="BA239" s="41">
        <f>(AE239*100)/AE239</f>
        <v>100</v>
      </c>
      <c r="BB239" s="10"/>
      <c r="BC239" s="10"/>
    </row>
    <row r="240" ht="13.65" customHeight="1">
      <c r="A240" s="7"/>
      <c r="B240" s="39">
        <v>97</v>
      </c>
      <c r="C240" t="s" s="40">
        <v>195</v>
      </c>
      <c r="D240" s="7"/>
      <c r="E240" s="41">
        <v>438.31</v>
      </c>
      <c r="F240" s="41">
        <v>838.11</v>
      </c>
      <c r="G240" s="41">
        <v>1994.19</v>
      </c>
      <c r="H240" s="41">
        <v>1885.78</v>
      </c>
      <c r="I240" s="41">
        <v>19.03</v>
      </c>
      <c r="J240" s="42">
        <v>1.63</v>
      </c>
      <c r="K240" s="41">
        <v>1472.41</v>
      </c>
      <c r="L240" s="41">
        <v>3.14</v>
      </c>
      <c r="M240" s="42">
        <v>12.42</v>
      </c>
      <c r="N240" s="41">
        <f>SUM(O240)-(P240)</f>
        <v>249.16</v>
      </c>
      <c r="O240" s="41">
        <v>6914.18</v>
      </c>
      <c r="P240" s="41">
        <f>SUM(E240:M240)</f>
        <v>6665.02</v>
      </c>
      <c r="Q240" s="41">
        <f>SUM(E240:L240)</f>
        <v>6652.6</v>
      </c>
      <c r="R240" s="10"/>
      <c r="S240" s="41">
        <f>E240*0.340619455141526</f>
        <v>149.296913383082</v>
      </c>
      <c r="T240" s="41">
        <f>F240*0.340619455141526</f>
        <v>285.476571548664</v>
      </c>
      <c r="U240" s="41">
        <f>G240*0.340619455141526</f>
        <v>679.2599112486801</v>
      </c>
      <c r="V240" s="41">
        <f>H240*0.340619455141526</f>
        <v>642.3333561167869</v>
      </c>
      <c r="W240" s="41">
        <f>I240*0.340619455141526</f>
        <v>6.48198823134324</v>
      </c>
      <c r="X240" s="42">
        <f>J240*0.340619455141526</f>
        <v>0.555209711880687</v>
      </c>
      <c r="Y240" s="41">
        <f>K240*0.340619455141526</f>
        <v>501.531491944934</v>
      </c>
      <c r="Z240" s="41">
        <f>L240*0.340619455141526</f>
        <v>1.06954508914439</v>
      </c>
      <c r="AA240" s="42">
        <f>M240*0.340619455141526</f>
        <v>4.23049363285775</v>
      </c>
      <c r="AB240" s="41">
        <f>N240*0.340619455141526</f>
        <v>84.8687434430626</v>
      </c>
      <c r="AC240" s="42">
        <f>O240*0.340619455141526</f>
        <v>2355.104224350440</v>
      </c>
      <c r="AD240" s="41">
        <f>P240*0.340619455141526</f>
        <v>2270.235480907370</v>
      </c>
      <c r="AE240" s="41">
        <f>SUM(S240:Z240)</f>
        <v>2266.004987274520</v>
      </c>
      <c r="AF240" s="10"/>
      <c r="AG240" s="41">
        <f>(S240*100)/AC240</f>
        <v>6.33929113792234</v>
      </c>
      <c r="AH240" s="41">
        <f>(T240*100)/AC240</f>
        <v>12.121610950250</v>
      </c>
      <c r="AI240" s="41">
        <f>(U240*100)/AC240</f>
        <v>28.8420318823056</v>
      </c>
      <c r="AJ240" s="41">
        <f>(V240*100)/AC240</f>
        <v>27.2740946865716</v>
      </c>
      <c r="AK240" s="41">
        <f>(W240*100)/AC240</f>
        <v>0.275231480811896</v>
      </c>
      <c r="AL240" s="41">
        <f>(X240*100)/AC240</f>
        <v>0.0235747406055381</v>
      </c>
      <c r="AM240" s="41">
        <f>(Y240*100)/AC240</f>
        <v>21.295511542945</v>
      </c>
      <c r="AN240" s="41">
        <f>(Z240*100)/AC240</f>
        <v>0.0454139174855151</v>
      </c>
      <c r="AO240" s="41">
        <f>(AA240*100)/AC240</f>
        <v>0.179630845595573</v>
      </c>
      <c r="AP240" s="41">
        <f>(AB240*100)/AC240</f>
        <v>3.60360881550668</v>
      </c>
      <c r="AQ240" s="41">
        <f>(AC240*100)/AC240</f>
        <v>100</v>
      </c>
      <c r="AR240" s="7"/>
      <c r="AS240" s="41">
        <f>(S240*100)/AE240</f>
        <v>6.58855184439164</v>
      </c>
      <c r="AT240" s="41">
        <f>(T240*100)/AE240</f>
        <v>12.5982322700899</v>
      </c>
      <c r="AU240" s="41">
        <f>(U240*100)/AE240</f>
        <v>29.9760995700929</v>
      </c>
      <c r="AV240" s="41">
        <f>(V240*100)/AE240</f>
        <v>28.3465111385022</v>
      </c>
      <c r="AW240" s="41">
        <f>(W240*100)/AE240</f>
        <v>0.286053573039112</v>
      </c>
      <c r="AX240" s="41">
        <f>(X240*100)/AE240</f>
        <v>0.0245016985840122</v>
      </c>
      <c r="AY240" s="41">
        <f>(Y240*100)/AE240</f>
        <v>22.1328503141628</v>
      </c>
      <c r="AZ240" s="41">
        <f>(Z240*100)/AE240</f>
        <v>0.0471995911372995</v>
      </c>
      <c r="BA240" s="41">
        <f>(AE240*100)/AE240</f>
        <v>100</v>
      </c>
      <c r="BB240" s="10"/>
      <c r="BC240" s="10"/>
    </row>
    <row r="241" ht="13.65" customHeight="1">
      <c r="A241" s="7"/>
      <c r="B241" s="39">
        <v>139</v>
      </c>
      <c r="C241" t="s" s="40">
        <v>196</v>
      </c>
      <c r="D241" s="7"/>
      <c r="E241" s="41">
        <v>277.1</v>
      </c>
      <c r="F241" s="41">
        <v>633.6799999999999</v>
      </c>
      <c r="G241" s="41">
        <v>1593.92</v>
      </c>
      <c r="H241" s="41">
        <v>2100.08</v>
      </c>
      <c r="I241" s="41">
        <v>7.43</v>
      </c>
      <c r="J241" s="42">
        <v>0</v>
      </c>
      <c r="K241" s="41">
        <v>714.14</v>
      </c>
      <c r="L241" s="41">
        <v>7.83</v>
      </c>
      <c r="M241" s="42">
        <v>15.69</v>
      </c>
      <c r="N241" s="41">
        <f>SUM(O241)-(P241)</f>
        <v>402.85</v>
      </c>
      <c r="O241" s="41">
        <v>5752.72</v>
      </c>
      <c r="P241" s="41">
        <f>SUM(E241:M241)</f>
        <v>5349.87</v>
      </c>
      <c r="Q241" s="41">
        <f>SUM(E241:L241)</f>
        <v>5334.18</v>
      </c>
      <c r="R241" s="10"/>
      <c r="S241" s="41">
        <f>E241*0.340619455141526</f>
        <v>94.3856510197168</v>
      </c>
      <c r="T241" s="41">
        <f>F241*0.340619455141526</f>
        <v>215.843736334082</v>
      </c>
      <c r="U241" s="41">
        <f>G241*0.340619455141526</f>
        <v>542.920161939181</v>
      </c>
      <c r="V241" s="41">
        <f>H241*0.340619455141526</f>
        <v>715.328105353616</v>
      </c>
      <c r="W241" s="41">
        <f>I241*0.340619455141526</f>
        <v>2.53080255170154</v>
      </c>
      <c r="X241" s="42">
        <f>J241*0.340619455141526</f>
        <v>0</v>
      </c>
      <c r="Y241" s="41">
        <f>K241*0.340619455141526</f>
        <v>243.249977694769</v>
      </c>
      <c r="Z241" s="41">
        <f>L241*0.340619455141526</f>
        <v>2.66705033375815</v>
      </c>
      <c r="AA241" s="42">
        <f>M241*0.340619455141526</f>
        <v>5.34431925117054</v>
      </c>
      <c r="AB241" s="41">
        <f>N241*0.340619455141526</f>
        <v>137.218547503764</v>
      </c>
      <c r="AC241" s="42">
        <f>O241*0.340619455141526</f>
        <v>1959.488351981760</v>
      </c>
      <c r="AD241" s="41">
        <f>P241*0.340619455141526</f>
        <v>1822.269804478</v>
      </c>
      <c r="AE241" s="41">
        <f>SUM(S241:Z241)</f>
        <v>1816.925485226820</v>
      </c>
      <c r="AF241" s="10"/>
      <c r="AG241" s="41">
        <f>(S241*100)/AC241</f>
        <v>4.81685185442712</v>
      </c>
      <c r="AH241" s="41">
        <f>(T241*100)/AC241</f>
        <v>11.0153110180923</v>
      </c>
      <c r="AI241" s="41">
        <f>(U241*100)/AC241</f>
        <v>27.7072410963857</v>
      </c>
      <c r="AJ241" s="41">
        <f>(V241*100)/AC241</f>
        <v>36.5058615750462</v>
      </c>
      <c r="AK241" s="41">
        <f>(W241*100)/AC241</f>
        <v>0.129156294761435</v>
      </c>
      <c r="AL241" s="41">
        <f>(X241*100)/AC241</f>
        <v>0</v>
      </c>
      <c r="AM241" s="41">
        <f>(Y241*100)/AC241</f>
        <v>12.413953747097</v>
      </c>
      <c r="AN241" s="41">
        <f>(Z241*100)/AC241</f>
        <v>0.136109527319251</v>
      </c>
      <c r="AO241" s="41">
        <f>(AA241*100)/AC241</f>
        <v>0.272740547080337</v>
      </c>
      <c r="AP241" s="41">
        <f>(AB241*100)/AC241</f>
        <v>7.00277433979058</v>
      </c>
      <c r="AQ241" s="41">
        <f>(AC241*100)/AC241</f>
        <v>100</v>
      </c>
      <c r="AR241" s="7"/>
      <c r="AS241" s="41">
        <f>(S241*100)/AE241</f>
        <v>5.19480032544835</v>
      </c>
      <c r="AT241" s="41">
        <f>(T241*100)/AE241</f>
        <v>11.8796141112599</v>
      </c>
      <c r="AU241" s="41">
        <f>(U241*100)/AE241</f>
        <v>29.8812563505544</v>
      </c>
      <c r="AV241" s="41">
        <f>(V241*100)/AE241</f>
        <v>39.3702499728169</v>
      </c>
      <c r="AW241" s="41">
        <f>(W241*100)/AE241</f>
        <v>0.139290387650961</v>
      </c>
      <c r="AX241" s="41">
        <f>(X241*100)/AE241</f>
        <v>0</v>
      </c>
      <c r="AY241" s="41">
        <f>(Y241*100)/AE241</f>
        <v>13.3879996550548</v>
      </c>
      <c r="AZ241" s="41">
        <f>(Z241*100)/AE241</f>
        <v>0.146789197214943</v>
      </c>
      <c r="BA241" s="41">
        <f>(AE241*100)/AE241</f>
        <v>100</v>
      </c>
      <c r="BB241" s="10"/>
      <c r="BC241" s="10"/>
    </row>
    <row r="242" ht="13.65" customHeight="1">
      <c r="A242" s="7"/>
      <c r="B242" s="39">
        <v>186</v>
      </c>
      <c r="C242" t="s" s="40">
        <v>197</v>
      </c>
      <c r="D242" s="7"/>
      <c r="E242" s="41">
        <v>249.59</v>
      </c>
      <c r="F242" s="41">
        <v>460.82</v>
      </c>
      <c r="G242" s="41">
        <v>4660.92</v>
      </c>
      <c r="H242" s="41">
        <v>13175.33</v>
      </c>
      <c r="I242" s="41">
        <v>0</v>
      </c>
      <c r="J242" s="42">
        <v>164.1</v>
      </c>
      <c r="K242" s="41">
        <v>3323.57</v>
      </c>
      <c r="L242" s="41">
        <v>12.62</v>
      </c>
      <c r="M242" s="42">
        <v>104.3</v>
      </c>
      <c r="N242" s="41">
        <f>SUM(O242)-(P242)</f>
        <v>804.37</v>
      </c>
      <c r="O242" s="41">
        <v>22955.62</v>
      </c>
      <c r="P242" s="41">
        <f>SUM(E242:M242)</f>
        <v>22151.25</v>
      </c>
      <c r="Q242" s="41">
        <f>SUM(E242:L242)</f>
        <v>22046.95</v>
      </c>
      <c r="R242" s="10"/>
      <c r="S242" s="41">
        <f>E242*0.340619455141526</f>
        <v>85.01520980877351</v>
      </c>
      <c r="T242" s="41">
        <f>F242*0.340619455141526</f>
        <v>156.964257318318</v>
      </c>
      <c r="U242" s="41">
        <f>G242*0.340619455141526</f>
        <v>1587.600030858240</v>
      </c>
      <c r="V242" s="41">
        <f>H242*0.340619455141526</f>
        <v>4487.7737259098</v>
      </c>
      <c r="W242" s="41">
        <f>I242*0.340619455141526</f>
        <v>0</v>
      </c>
      <c r="X242" s="42">
        <f>J242*0.340619455141526</f>
        <v>55.8956525887244</v>
      </c>
      <c r="Y242" s="41">
        <f>K242*0.340619455141526</f>
        <v>1132.072602524720</v>
      </c>
      <c r="Z242" s="41">
        <f>L242*0.340619455141526</f>
        <v>4.29861752388606</v>
      </c>
      <c r="AA242" s="42">
        <f>M242*0.340619455141526</f>
        <v>35.5266091712612</v>
      </c>
      <c r="AB242" s="41">
        <f>N242*0.340619455141526</f>
        <v>273.984071132189</v>
      </c>
      <c r="AC242" s="42">
        <f>O242*0.340619455141526</f>
        <v>7819.130776835920</v>
      </c>
      <c r="AD242" s="41">
        <f>P242*0.340619455141526</f>
        <v>7545.146705703730</v>
      </c>
      <c r="AE242" s="41">
        <f>SUM(S242:Z242)</f>
        <v>7509.620096532460</v>
      </c>
      <c r="AF242" s="10"/>
      <c r="AG242" s="41">
        <f>(S242*100)/AC242</f>
        <v>1.08727187503539</v>
      </c>
      <c r="AH242" s="41">
        <f>(T242*100)/AC242</f>
        <v>2.00743870128535</v>
      </c>
      <c r="AI242" s="41">
        <f>(U242*100)/AC242</f>
        <v>20.3040475491404</v>
      </c>
      <c r="AJ242" s="41">
        <f>(V242*100)/AC242</f>
        <v>57.3947904696104</v>
      </c>
      <c r="AK242" s="41">
        <f>(W242*100)/AC242</f>
        <v>0</v>
      </c>
      <c r="AL242" s="41">
        <f>(X242*100)/AC242</f>
        <v>0.714857625278689</v>
      </c>
      <c r="AM242" s="41">
        <f>(Y242*100)/AC242</f>
        <v>14.4782410581809</v>
      </c>
      <c r="AN242" s="41">
        <f>(Z242*100)/AC242</f>
        <v>0.0549756443084526</v>
      </c>
      <c r="AO242" s="41">
        <f>(AA242*100)/AC242</f>
        <v>0.454354968412964</v>
      </c>
      <c r="AP242" s="41">
        <f>(AB242*100)/AC242</f>
        <v>3.50402210874722</v>
      </c>
      <c r="AQ242" s="41">
        <f>(AC242*100)/AC242</f>
        <v>100</v>
      </c>
      <c r="AR242" s="7"/>
      <c r="AS242" s="41">
        <f>(S242*100)/AE242</f>
        <v>1.13208402976376</v>
      </c>
      <c r="AT242" s="41">
        <f>(T242*100)/AE242</f>
        <v>2.09017573859423</v>
      </c>
      <c r="AU242" s="41">
        <f>(U242*100)/AE242</f>
        <v>21.1408834328558</v>
      </c>
      <c r="AV242" s="41">
        <f>(V242*100)/AE242</f>
        <v>59.7603296601117</v>
      </c>
      <c r="AW242" s="41">
        <f>(W242*100)/AE242</f>
        <v>0</v>
      </c>
      <c r="AX242" s="41">
        <f>(X242*100)/AE242</f>
        <v>0.744320642991435</v>
      </c>
      <c r="AY242" s="41">
        <f>(Y242*100)/AE242</f>
        <v>15.0749650178369</v>
      </c>
      <c r="AZ242" s="41">
        <f>(Z242*100)/AE242</f>
        <v>0.0572414778461421</v>
      </c>
      <c r="BA242" s="41">
        <f>(AE242*100)/AE242</f>
        <v>100</v>
      </c>
      <c r="BB242" s="10"/>
      <c r="BC242" s="10"/>
    </row>
    <row r="243" ht="14.15" customHeight="1">
      <c r="A243" s="7"/>
      <c r="B243" s="8"/>
      <c r="C243" s="8"/>
      <c r="D243" s="7"/>
      <c r="E243" s="7"/>
      <c r="F243" s="7"/>
      <c r="G243" s="7"/>
      <c r="H243" s="7"/>
      <c r="I243" s="7"/>
      <c r="J243" s="10"/>
      <c r="K243" s="7"/>
      <c r="L243" s="7"/>
      <c r="M243" s="10"/>
      <c r="N243" s="41"/>
      <c r="O243" s="7"/>
      <c r="P243" s="41"/>
      <c r="Q243" s="41"/>
      <c r="R243" s="10"/>
      <c r="S243" s="41"/>
      <c r="T243" s="41"/>
      <c r="U243" s="41"/>
      <c r="V243" s="41"/>
      <c r="W243" s="41"/>
      <c r="X243" s="42"/>
      <c r="Y243" s="41"/>
      <c r="Z243" s="41"/>
      <c r="AA243" s="42"/>
      <c r="AB243" s="41"/>
      <c r="AC243" s="42"/>
      <c r="AD243" s="41"/>
      <c r="AE243" s="41"/>
      <c r="AF243" s="10"/>
      <c r="AG243" s="7"/>
      <c r="AH243" s="7"/>
      <c r="AI243" s="7"/>
      <c r="AJ243" s="7"/>
      <c r="AK243" s="7"/>
      <c r="AL243" s="7"/>
      <c r="AM243" s="7"/>
      <c r="AN243" s="7"/>
      <c r="AO243" s="7"/>
      <c r="AP243" s="7"/>
      <c r="AQ243" s="7"/>
      <c r="AR243" s="7"/>
      <c r="AS243" s="7"/>
      <c r="AT243" s="7"/>
      <c r="AU243" s="7"/>
      <c r="AV243" s="7"/>
      <c r="AW243" s="7"/>
      <c r="AX243" s="7"/>
      <c r="AY243" s="7"/>
      <c r="AZ243" s="7"/>
      <c r="BA243" s="7"/>
      <c r="BB243" s="10"/>
      <c r="BC243" s="10"/>
    </row>
    <row r="244" ht="14.65" customHeight="1">
      <c r="A244" s="11"/>
      <c r="B244" t="s" s="35">
        <v>198</v>
      </c>
      <c r="C244" s="36"/>
      <c r="D244" s="37"/>
      <c r="E244" s="7"/>
      <c r="F244" s="7"/>
      <c r="G244" s="7"/>
      <c r="H244" s="7"/>
      <c r="I244" s="7"/>
      <c r="J244" s="10"/>
      <c r="K244" s="7"/>
      <c r="L244" s="7"/>
      <c r="M244" s="10"/>
      <c r="N244" s="41"/>
      <c r="O244" s="7"/>
      <c r="P244" s="41"/>
      <c r="Q244" s="41"/>
      <c r="R244" s="10"/>
      <c r="S244" s="41"/>
      <c r="T244" s="41"/>
      <c r="U244" s="41"/>
      <c r="V244" s="41"/>
      <c r="W244" s="41"/>
      <c r="X244" s="42"/>
      <c r="Y244" s="41"/>
      <c r="Z244" s="41"/>
      <c r="AA244" s="42"/>
      <c r="AB244" s="41"/>
      <c r="AC244" s="42"/>
      <c r="AD244" s="41"/>
      <c r="AE244" s="41"/>
      <c r="AF244" s="10"/>
      <c r="AG244" s="7"/>
      <c r="AH244" s="7"/>
      <c r="AI244" s="7"/>
      <c r="AJ244" s="7"/>
      <c r="AK244" s="7"/>
      <c r="AL244" s="7"/>
      <c r="AM244" s="7"/>
      <c r="AN244" s="7"/>
      <c r="AO244" s="7"/>
      <c r="AP244" s="7"/>
      <c r="AQ244" s="7"/>
      <c r="AR244" s="7"/>
      <c r="AS244" s="7"/>
      <c r="AT244" s="7"/>
      <c r="AU244" s="7"/>
      <c r="AV244" s="7"/>
      <c r="AW244" s="7"/>
      <c r="AX244" s="7"/>
      <c r="AY244" s="7"/>
      <c r="AZ244" s="7"/>
      <c r="BA244" s="7"/>
      <c r="BB244" s="10"/>
      <c r="BC244" s="10"/>
    </row>
    <row r="245" ht="14.15" customHeight="1">
      <c r="A245" s="7"/>
      <c r="B245" s="38"/>
      <c r="C245" s="38"/>
      <c r="D245" s="7"/>
      <c r="E245" s="7"/>
      <c r="F245" s="7"/>
      <c r="G245" s="7"/>
      <c r="H245" s="7"/>
      <c r="I245" s="7"/>
      <c r="J245" s="10"/>
      <c r="K245" s="7"/>
      <c r="L245" s="7"/>
      <c r="M245" s="10"/>
      <c r="N245" s="41"/>
      <c r="O245" s="7"/>
      <c r="P245" s="41"/>
      <c r="Q245" s="41"/>
      <c r="R245" s="10"/>
      <c r="S245" s="41"/>
      <c r="T245" s="41"/>
      <c r="U245" s="41"/>
      <c r="V245" s="41"/>
      <c r="W245" s="41"/>
      <c r="X245" s="42"/>
      <c r="Y245" s="41"/>
      <c r="Z245" s="41"/>
      <c r="AA245" s="42"/>
      <c r="AB245" s="41"/>
      <c r="AC245" s="42"/>
      <c r="AD245" s="41"/>
      <c r="AE245" s="41"/>
      <c r="AF245" s="10"/>
      <c r="AG245" s="7"/>
      <c r="AH245" s="7"/>
      <c r="AI245" s="7"/>
      <c r="AJ245" s="7"/>
      <c r="AK245" s="7"/>
      <c r="AL245" s="7"/>
      <c r="AM245" s="7"/>
      <c r="AN245" s="7"/>
      <c r="AO245" s="7"/>
      <c r="AP245" s="7"/>
      <c r="AQ245" s="7"/>
      <c r="AR245" s="7"/>
      <c r="AS245" s="7"/>
      <c r="AT245" s="7"/>
      <c r="AU245" s="7"/>
      <c r="AV245" s="7"/>
      <c r="AW245" s="7"/>
      <c r="AX245" s="7"/>
      <c r="AY245" s="7"/>
      <c r="AZ245" s="7"/>
      <c r="BA245" s="7"/>
      <c r="BB245" s="10"/>
      <c r="BC245" s="10"/>
    </row>
    <row r="246" ht="13.65" customHeight="1">
      <c r="A246" s="7"/>
      <c r="B246" s="39">
        <v>8</v>
      </c>
      <c r="C246" t="s" s="40">
        <v>199</v>
      </c>
      <c r="D246" s="7"/>
      <c r="E246" s="41">
        <v>12938.77</v>
      </c>
      <c r="F246" s="41">
        <v>2157.99</v>
      </c>
      <c r="G246" s="41">
        <v>2598.04</v>
      </c>
      <c r="H246" s="41">
        <v>3379.31</v>
      </c>
      <c r="I246" s="41">
        <v>874.39</v>
      </c>
      <c r="J246" s="42">
        <v>825.28</v>
      </c>
      <c r="K246" s="41">
        <v>2286.21</v>
      </c>
      <c r="L246" s="41">
        <v>158.72</v>
      </c>
      <c r="M246" s="42">
        <v>371.1</v>
      </c>
      <c r="N246" s="41">
        <f>SUM(O246)-(P246)</f>
        <v>1524.3</v>
      </c>
      <c r="O246" s="41">
        <v>27114.11</v>
      </c>
      <c r="P246" s="41">
        <f>SUM(E246:M246)</f>
        <v>25589.81</v>
      </c>
      <c r="Q246" s="41">
        <f>SUM(E246:L246)</f>
        <v>25218.71</v>
      </c>
      <c r="R246" s="10"/>
      <c r="S246" s="41">
        <f>E246*0.340619455141526</f>
        <v>4407.196787601520</v>
      </c>
      <c r="T246" s="41">
        <f>F246*0.340619455141526</f>
        <v>735.053378000862</v>
      </c>
      <c r="U246" s="41">
        <f>G246*0.340619455141526</f>
        <v>884.942969235890</v>
      </c>
      <c r="V246" s="41">
        <f>H246*0.340619455141526</f>
        <v>1151.058730954310</v>
      </c>
      <c r="W246" s="41">
        <f>I246*0.340619455141526</f>
        <v>297.834245381199</v>
      </c>
      <c r="X246" s="42">
        <f>J246*0.340619455141526</f>
        <v>281.106423939199</v>
      </c>
      <c r="Y246" s="41">
        <f>K246*0.340619455141526</f>
        <v>778.727604539108</v>
      </c>
      <c r="Z246" s="41">
        <f>L246*0.340619455141526</f>
        <v>54.063119920063</v>
      </c>
      <c r="AA246" s="42">
        <f>M246*0.340619455141526</f>
        <v>126.403879803020</v>
      </c>
      <c r="AB246" s="41">
        <f>N246*0.340619455141526</f>
        <v>519.2062354722279</v>
      </c>
      <c r="AC246" s="42">
        <f>O246*0.340619455141526</f>
        <v>9235.5933748474</v>
      </c>
      <c r="AD246" s="41">
        <f>P246*0.340619455141526</f>
        <v>8716.387139375171</v>
      </c>
      <c r="AE246" s="41">
        <f>SUM(S246:Z246)</f>
        <v>8589.983259572149</v>
      </c>
      <c r="AF246" s="10"/>
      <c r="AG246" s="41">
        <f>(S246*100)/AC246</f>
        <v>47.7196928093896</v>
      </c>
      <c r="AH246" s="41">
        <f>(T246*100)/AC246</f>
        <v>7.95891880648121</v>
      </c>
      <c r="AI246" s="41">
        <f>(U246*100)/AC246</f>
        <v>9.58187452953462</v>
      </c>
      <c r="AJ246" s="41">
        <f>(V246*100)/AC246</f>
        <v>12.4632894090936</v>
      </c>
      <c r="AK246" s="41">
        <f>(W246*100)/AC246</f>
        <v>3.22485230014926</v>
      </c>
      <c r="AL246" s="41">
        <f>(X246*100)/AC246</f>
        <v>3.04372889244752</v>
      </c>
      <c r="AM246" s="41">
        <f>(Y246*100)/AC246</f>
        <v>8.431809120786189</v>
      </c>
      <c r="AN246" s="41">
        <f>(Z246*100)/AC246</f>
        <v>0.585377871521507</v>
      </c>
      <c r="AO246" s="41">
        <f>(AA246*100)/AC246</f>
        <v>1.36866008141148</v>
      </c>
      <c r="AP246" s="41">
        <f>(AB246*100)/AC246</f>
        <v>5.62179617918493</v>
      </c>
      <c r="AQ246" s="41">
        <f>(AC246*100)/AC246</f>
        <v>100</v>
      </c>
      <c r="AR246" s="7"/>
      <c r="AS246" s="41">
        <f>(S246*100)/AE246</f>
        <v>51.3062325551148</v>
      </c>
      <c r="AT246" s="41">
        <f>(T246*100)/AE246</f>
        <v>8.55709907445703</v>
      </c>
      <c r="AU246" s="41">
        <f>(U246*100)/AE246</f>
        <v>10.3020336884797</v>
      </c>
      <c r="AV246" s="41">
        <f>(V246*100)/AE246</f>
        <v>13.4000113407863</v>
      </c>
      <c r="AW246" s="41">
        <f>(W246*100)/AE246</f>
        <v>3.46722730861333</v>
      </c>
      <c r="AX246" s="41">
        <f>(X246*100)/AE246</f>
        <v>3.27249094025825</v>
      </c>
      <c r="AY246" s="41">
        <f>(Y246*100)/AE246</f>
        <v>9.065531107657771</v>
      </c>
      <c r="AZ246" s="41">
        <f>(Z246*100)/AE246</f>
        <v>0.629373984632838</v>
      </c>
      <c r="BA246" s="41">
        <f>(AE246*100)/AE246</f>
        <v>100</v>
      </c>
      <c r="BB246" s="10"/>
      <c r="BC246" s="10"/>
    </row>
    <row r="247" ht="13.65" customHeight="1">
      <c r="A247" s="7"/>
      <c r="B247" s="39">
        <v>16</v>
      </c>
      <c r="C247" t="s" s="40">
        <v>200</v>
      </c>
      <c r="D247" s="7"/>
      <c r="E247" s="41">
        <v>1186.79</v>
      </c>
      <c r="F247" s="41">
        <v>396.46</v>
      </c>
      <c r="G247" s="41">
        <v>129.68</v>
      </c>
      <c r="H247" s="41">
        <v>1089.9</v>
      </c>
      <c r="I247" s="41">
        <v>4.33</v>
      </c>
      <c r="J247" s="42">
        <v>459.1</v>
      </c>
      <c r="K247" s="41">
        <v>82.58</v>
      </c>
      <c r="L247" s="41">
        <v>4972.35</v>
      </c>
      <c r="M247" s="42">
        <v>45.67</v>
      </c>
      <c r="N247" s="41">
        <f>SUM(O247)-(P247)</f>
        <v>159.7</v>
      </c>
      <c r="O247" s="41">
        <v>8526.559999999999</v>
      </c>
      <c r="P247" s="41">
        <f>SUM(E247:M247)</f>
        <v>8366.860000000001</v>
      </c>
      <c r="Q247" s="41">
        <f>SUM(E247:L247)</f>
        <v>8321.190000000001</v>
      </c>
      <c r="R247" s="10"/>
      <c r="S247" s="41">
        <f>E247*0.340619455141526</f>
        <v>404.243763167412</v>
      </c>
      <c r="T247" s="41">
        <f>F247*0.340619455141526</f>
        <v>135.041989185409</v>
      </c>
      <c r="U247" s="41">
        <f>G247*0.340619455141526</f>
        <v>44.1715309427531</v>
      </c>
      <c r="V247" s="41">
        <f>H247*0.340619455141526</f>
        <v>371.241144158749</v>
      </c>
      <c r="W247" s="41">
        <f>I247*0.340619455141526</f>
        <v>1.47488224076281</v>
      </c>
      <c r="X247" s="42">
        <f>J247*0.340619455141526</f>
        <v>156.378391855475</v>
      </c>
      <c r="Y247" s="41">
        <f>K247*0.340619455141526</f>
        <v>28.1283546055872</v>
      </c>
      <c r="Z247" s="41">
        <f>L247*0.340619455141526</f>
        <v>1693.679147772970</v>
      </c>
      <c r="AA247" s="42">
        <f>M247*0.340619455141526</f>
        <v>15.5560905163135</v>
      </c>
      <c r="AB247" s="41">
        <f>N247*0.340619455141526</f>
        <v>54.3969269861017</v>
      </c>
      <c r="AC247" s="42">
        <f>O247*0.340619455141526</f>
        <v>2904.312221431530</v>
      </c>
      <c r="AD247" s="41">
        <f>P247*0.340619455141526</f>
        <v>2849.915294445430</v>
      </c>
      <c r="AE247" s="41">
        <f>SUM(S247:Z247)</f>
        <v>2834.359203929120</v>
      </c>
      <c r="AF247" s="10"/>
      <c r="AG247" s="41">
        <f>(S247*100)/AC247</f>
        <v>13.9187433150063</v>
      </c>
      <c r="AH247" s="41">
        <f>(T247*100)/AC247</f>
        <v>4.64970632939895</v>
      </c>
      <c r="AI247" s="41">
        <f>(U247*100)/AC247</f>
        <v>1.5208947101762</v>
      </c>
      <c r="AJ247" s="41">
        <f>(V247*100)/AC247</f>
        <v>12.7824116642585</v>
      </c>
      <c r="AK247" s="41">
        <f>(W247*100)/AC247</f>
        <v>0.0507824961062844</v>
      </c>
      <c r="AL247" s="41">
        <f>(X247*100)/AC247</f>
        <v>5.38435195436379</v>
      </c>
      <c r="AM247" s="41">
        <f>(Y247*100)/AC247</f>
        <v>0.968503124354956</v>
      </c>
      <c r="AN247" s="41">
        <f>(Z247*100)/AC247</f>
        <v>58.3160148993264</v>
      </c>
      <c r="AO247" s="41">
        <f>(AA247*100)/AC247</f>
        <v>0.53562046124111</v>
      </c>
      <c r="AP247" s="41">
        <f>(AB247*100)/AC247</f>
        <v>1.87297104576758</v>
      </c>
      <c r="AQ247" s="41">
        <f>(AC247*100)/AC247</f>
        <v>100</v>
      </c>
      <c r="AR247" s="7"/>
      <c r="AS247" s="41">
        <f>(S247*100)/AE247</f>
        <v>14.2622629695993</v>
      </c>
      <c r="AT247" s="41">
        <f>(T247*100)/AE247</f>
        <v>4.76446277515593</v>
      </c>
      <c r="AU247" s="41">
        <f>(U247*100)/AE247</f>
        <v>1.55843094557389</v>
      </c>
      <c r="AV247" s="41">
        <f>(V247*100)/AE247</f>
        <v>13.0978862398286</v>
      </c>
      <c r="AW247" s="41">
        <f>(W247*100)/AE247</f>
        <v>0.052035826606531</v>
      </c>
      <c r="AX247" s="41">
        <f>(X247*100)/AE247</f>
        <v>5.5172397217225</v>
      </c>
      <c r="AY247" s="41">
        <f>(Y247*100)/AE247</f>
        <v>0.992406134218781</v>
      </c>
      <c r="AZ247" s="41">
        <f>(Z247*100)/AE247</f>
        <v>59.7552753872944</v>
      </c>
      <c r="BA247" s="41">
        <f>(AE247*100)/AE247</f>
        <v>100</v>
      </c>
      <c r="BB247" s="10"/>
      <c r="BC247" s="10"/>
    </row>
    <row r="248" ht="13.65" customHeight="1">
      <c r="A248" s="7"/>
      <c r="B248" s="39">
        <v>22</v>
      </c>
      <c r="C248" t="s" s="40">
        <v>201</v>
      </c>
      <c r="D248" s="7"/>
      <c r="E248" s="41">
        <v>2918.46</v>
      </c>
      <c r="F248" s="41">
        <v>58.29</v>
      </c>
      <c r="G248" s="41">
        <v>131.43</v>
      </c>
      <c r="H248" s="41">
        <v>451.93</v>
      </c>
      <c r="I248" s="41">
        <v>0</v>
      </c>
      <c r="J248" s="42">
        <v>107.3</v>
      </c>
      <c r="K248" s="41">
        <v>57.71</v>
      </c>
      <c r="L248" s="41">
        <v>24.4</v>
      </c>
      <c r="M248" s="42">
        <v>53.36</v>
      </c>
      <c r="N248" s="41">
        <f>SUM(O248)-(P248)</f>
        <v>333.73</v>
      </c>
      <c r="O248" s="41">
        <v>4136.61</v>
      </c>
      <c r="P248" s="41">
        <f>SUM(E248:M248)</f>
        <v>3802.88</v>
      </c>
      <c r="Q248" s="41">
        <f>SUM(E248:L248)</f>
        <v>3749.52</v>
      </c>
      <c r="R248" s="10"/>
      <c r="S248" s="41">
        <f>E248*0.340619455141526</f>
        <v>994.084255052338</v>
      </c>
      <c r="T248" s="41">
        <f>F248*0.340619455141526</f>
        <v>19.8547080401995</v>
      </c>
      <c r="U248" s="41">
        <f>G248*0.340619455141526</f>
        <v>44.7676149892508</v>
      </c>
      <c r="V248" s="41">
        <f>H248*0.340619455141526</f>
        <v>153.936150362110</v>
      </c>
      <c r="W248" s="41">
        <f>I248*0.340619455141526</f>
        <v>0</v>
      </c>
      <c r="X248" s="42">
        <f>J248*0.340619455141526</f>
        <v>36.5484675366857</v>
      </c>
      <c r="Y248" s="41">
        <f>K248*0.340619455141526</f>
        <v>19.6571487562175</v>
      </c>
      <c r="Z248" s="41">
        <f>L248*0.340619455141526</f>
        <v>8.31111470545323</v>
      </c>
      <c r="AA248" s="42">
        <f>M248*0.340619455141526</f>
        <v>18.1754541263518</v>
      </c>
      <c r="AB248" s="41">
        <f>N248*0.340619455141526</f>
        <v>113.674930764381</v>
      </c>
      <c r="AC248" s="42">
        <f>O248*0.340619455141526</f>
        <v>1409.009844332990</v>
      </c>
      <c r="AD248" s="41">
        <f>P248*0.340619455141526</f>
        <v>1295.334913568610</v>
      </c>
      <c r="AE248" s="41">
        <f>SUM(S248:Z248)</f>
        <v>1277.159459442250</v>
      </c>
      <c r="AF248" s="10"/>
      <c r="AG248" s="41">
        <f>(S248*100)/AC248</f>
        <v>70.5519737176092</v>
      </c>
      <c r="AH248" s="41">
        <f>(T248*100)/AC248</f>
        <v>1.40912486311254</v>
      </c>
      <c r="AI248" s="41">
        <f>(U248*100)/AC248</f>
        <v>3.17723933365727</v>
      </c>
      <c r="AJ248" s="41">
        <f>(V248*100)/AC248</f>
        <v>10.9251295142641</v>
      </c>
      <c r="AK248" s="41">
        <f>(W248*100)/AC248</f>
        <v>0</v>
      </c>
      <c r="AL248" s="41">
        <f>(X248*100)/AC248</f>
        <v>2.59391143956041</v>
      </c>
      <c r="AM248" s="41">
        <f>(Y248*100)/AC248</f>
        <v>1.39510372019601</v>
      </c>
      <c r="AN248" s="41">
        <f>(Z248*100)/AC248</f>
        <v>0.58985497786835</v>
      </c>
      <c r="AO248" s="41">
        <f>(AA248*100)/AC248</f>
        <v>1.28994514832193</v>
      </c>
      <c r="AP248" s="41">
        <f>(AB248*100)/AC248</f>
        <v>8.067717285409991</v>
      </c>
      <c r="AQ248" s="41">
        <f>(AC248*100)/AC248</f>
        <v>100</v>
      </c>
      <c r="AR248" s="7"/>
      <c r="AS248" s="41">
        <f>(S248*100)/AE248</f>
        <v>77.8355629520581</v>
      </c>
      <c r="AT248" s="41">
        <f>(T248*100)/AE248</f>
        <v>1.55459898867055</v>
      </c>
      <c r="AU248" s="41">
        <f>(U248*100)/AE248</f>
        <v>3.50524867183001</v>
      </c>
      <c r="AV248" s="41">
        <f>(V248*100)/AE248</f>
        <v>12.0530094518766</v>
      </c>
      <c r="AW248" s="41">
        <f>(W248*100)/AE248</f>
        <v>0</v>
      </c>
      <c r="AX248" s="41">
        <f>(X248*100)/AE248</f>
        <v>2.86169963088609</v>
      </c>
      <c r="AY248" s="41">
        <f>(Y248*100)/AE248</f>
        <v>1.53913034201712</v>
      </c>
      <c r="AZ248" s="41">
        <f>(Z248*100)/AE248</f>
        <v>0.650749962661889</v>
      </c>
      <c r="BA248" s="41">
        <f>(AE248*100)/AE248</f>
        <v>100</v>
      </c>
      <c r="BB248" s="10"/>
      <c r="BC248" s="10"/>
    </row>
    <row r="249" ht="13.65" customHeight="1">
      <c r="A249" s="7"/>
      <c r="B249" s="39">
        <v>36</v>
      </c>
      <c r="C249" t="s" s="40">
        <v>202</v>
      </c>
      <c r="D249" s="7"/>
      <c r="E249" s="41">
        <v>11590.93</v>
      </c>
      <c r="F249" s="41">
        <v>0</v>
      </c>
      <c r="G249" s="41">
        <v>8325.870000000001</v>
      </c>
      <c r="H249" s="41">
        <v>0.9</v>
      </c>
      <c r="I249" s="41">
        <v>0</v>
      </c>
      <c r="J249" s="42">
        <v>780.41</v>
      </c>
      <c r="K249" s="41">
        <v>94.17</v>
      </c>
      <c r="L249" s="41">
        <v>253.96</v>
      </c>
      <c r="M249" s="42">
        <v>510.76</v>
      </c>
      <c r="N249" s="41">
        <f>SUM(O249)-(P249)</f>
        <v>1517.14</v>
      </c>
      <c r="O249" s="41">
        <v>23074.14</v>
      </c>
      <c r="P249" s="41">
        <f>SUM(E249:M249)</f>
        <v>21557</v>
      </c>
      <c r="Q249" s="41">
        <f>SUM(E249:L249)</f>
        <v>21046.24</v>
      </c>
      <c r="R249" s="10"/>
      <c r="S249" s="41">
        <f>E249*0.340619455141526</f>
        <v>3948.096261183570</v>
      </c>
      <c r="T249" s="41">
        <f>F249*0.340619455141526</f>
        <v>0</v>
      </c>
      <c r="U249" s="41">
        <f>G249*0.340619455141526</f>
        <v>2835.953302979180</v>
      </c>
      <c r="V249" s="41">
        <f>H249*0.340619455141526</f>
        <v>0.306557509627373</v>
      </c>
      <c r="W249" s="41">
        <f>I249*0.340619455141526</f>
        <v>0</v>
      </c>
      <c r="X249" s="42">
        <f>J249*0.340619455141526</f>
        <v>265.822828986998</v>
      </c>
      <c r="Y249" s="41">
        <f>K249*0.340619455141526</f>
        <v>32.0761340906775</v>
      </c>
      <c r="Z249" s="41">
        <f>L249*0.340619455141526</f>
        <v>86.5037168277419</v>
      </c>
      <c r="AA249" s="42">
        <f>M249*0.340619455141526</f>
        <v>173.974792908086</v>
      </c>
      <c r="AB249" s="41">
        <f>N249*0.340619455141526</f>
        <v>516.767400173415</v>
      </c>
      <c r="AC249" s="42">
        <f>O249*0.340619455141526</f>
        <v>7859.500994659290</v>
      </c>
      <c r="AD249" s="41">
        <f>P249*0.340619455141526</f>
        <v>7342.733594485880</v>
      </c>
      <c r="AE249" s="41">
        <f>SUM(S249:Z249)</f>
        <v>7168.758801577790</v>
      </c>
      <c r="AF249" s="10"/>
      <c r="AG249" s="41">
        <f>(S249*100)/AC249</f>
        <v>50.2334214839643</v>
      </c>
      <c r="AH249" s="41">
        <f>(T249*100)/AC249</f>
        <v>0</v>
      </c>
      <c r="AI249" s="41">
        <f>(U249*100)/AC249</f>
        <v>36.083121624468</v>
      </c>
      <c r="AJ249" s="41">
        <f>(V249*100)/AC249</f>
        <v>0.00390047039672984</v>
      </c>
      <c r="AK249" s="41">
        <f>(W249*100)/AC249</f>
        <v>0</v>
      </c>
      <c r="AL249" s="41">
        <f>(X249*100)/AC249</f>
        <v>3.38218455812437</v>
      </c>
      <c r="AM249" s="41">
        <f>(Y249*100)/AC249</f>
        <v>0.408119219177833</v>
      </c>
      <c r="AN249" s="41">
        <f>(Z249*100)/AC249</f>
        <v>1.10062606883723</v>
      </c>
      <c r="AO249" s="41">
        <f>(AA249*100)/AC249</f>
        <v>2.21356028870415</v>
      </c>
      <c r="AP249" s="41">
        <f>(AB249*100)/AC249</f>
        <v>6.57506628632747</v>
      </c>
      <c r="AQ249" s="41">
        <f>(AC249*100)/AC249</f>
        <v>100</v>
      </c>
      <c r="AR249" s="7"/>
      <c r="AS249" s="41">
        <f>(S249*100)/AE249</f>
        <v>55.0736378564532</v>
      </c>
      <c r="AT249" s="41">
        <f>(T249*100)/AE249</f>
        <v>0</v>
      </c>
      <c r="AU249" s="41">
        <f>(U249*100)/AE249</f>
        <v>39.5598928834795</v>
      </c>
      <c r="AV249" s="41">
        <f>(V249*100)/AE249</f>
        <v>0.00427629828415907</v>
      </c>
      <c r="AW249" s="41">
        <f>(W249*100)/AE249</f>
        <v>0</v>
      </c>
      <c r="AX249" s="41">
        <f>(X249*100)/AE249</f>
        <v>3.70807327104509</v>
      </c>
      <c r="AY249" s="41">
        <f>(Y249*100)/AE249</f>
        <v>0.447443343799177</v>
      </c>
      <c r="AZ249" s="41">
        <f>(Z249*100)/AE249</f>
        <v>1.20667634693893</v>
      </c>
      <c r="BA249" s="41">
        <f>(AE249*100)/AE249</f>
        <v>100</v>
      </c>
      <c r="BB249" s="10"/>
      <c r="BC249" s="10"/>
    </row>
    <row r="250" ht="13.65" customHeight="1">
      <c r="A250" s="7"/>
      <c r="B250" s="39">
        <v>43</v>
      </c>
      <c r="C250" t="s" s="40">
        <v>203</v>
      </c>
      <c r="D250" s="7"/>
      <c r="E250" s="41">
        <v>3025.35</v>
      </c>
      <c r="F250" s="41">
        <v>486.33</v>
      </c>
      <c r="G250" s="41">
        <v>1932.83</v>
      </c>
      <c r="H250" s="41">
        <v>3734.58</v>
      </c>
      <c r="I250" s="41">
        <v>0.13</v>
      </c>
      <c r="J250" s="42">
        <v>278.23</v>
      </c>
      <c r="K250" s="41">
        <v>167.85</v>
      </c>
      <c r="L250" s="41">
        <v>715.9400000000001</v>
      </c>
      <c r="M250" s="42">
        <v>103</v>
      </c>
      <c r="N250" s="41">
        <f>SUM(O250)-(P250)</f>
        <v>422.53</v>
      </c>
      <c r="O250" s="41">
        <v>10866.77</v>
      </c>
      <c r="P250" s="41">
        <f>SUM(E250:M250)</f>
        <v>10444.24</v>
      </c>
      <c r="Q250" s="41">
        <f>SUM(E250:L250)</f>
        <v>10341.24</v>
      </c>
      <c r="R250" s="10"/>
      <c r="S250" s="41">
        <f>E250*0.340619455141526</f>
        <v>1030.493068612420</v>
      </c>
      <c r="T250" s="41">
        <f>F250*0.340619455141526</f>
        <v>165.653459618978</v>
      </c>
      <c r="U250" s="41">
        <f>G250*0.340619455141526</f>
        <v>658.359501481196</v>
      </c>
      <c r="V250" s="41">
        <f>H250*0.340619455141526</f>
        <v>1272.070604782440</v>
      </c>
      <c r="W250" s="41">
        <f>I250*0.340619455141526</f>
        <v>0.0442805291683984</v>
      </c>
      <c r="X250" s="42">
        <f>J250*0.340619455141526</f>
        <v>94.7705510040268</v>
      </c>
      <c r="Y250" s="41">
        <f>K250*0.340619455141526</f>
        <v>57.1729755455051</v>
      </c>
      <c r="Z250" s="41">
        <f>L250*0.340619455141526</f>
        <v>243.863092714024</v>
      </c>
      <c r="AA250" s="42">
        <f>M250*0.340619455141526</f>
        <v>35.0838038795772</v>
      </c>
      <c r="AB250" s="41">
        <f>N250*0.340619455141526</f>
        <v>143.921938380949</v>
      </c>
      <c r="AC250" s="42">
        <f>O250*0.340619455141526</f>
        <v>3701.433276548280</v>
      </c>
      <c r="AD250" s="41">
        <f>P250*0.340619455141526</f>
        <v>3557.511338167330</v>
      </c>
      <c r="AE250" s="41">
        <f>SUM(S250:Z250)</f>
        <v>3522.427534287760</v>
      </c>
      <c r="AF250" s="10"/>
      <c r="AG250" s="41">
        <f>(S250*100)/AC250</f>
        <v>27.8403794319748</v>
      </c>
      <c r="AH250" s="41">
        <f>(T250*100)/AC250</f>
        <v>4.47538689049275</v>
      </c>
      <c r="AI250" s="41">
        <f>(U250*100)/AC250</f>
        <v>17.7866100046288</v>
      </c>
      <c r="AJ250" s="41">
        <f>(V250*100)/AC250</f>
        <v>34.3669738109852</v>
      </c>
      <c r="AK250" s="41">
        <f>(W250*100)/AC250</f>
        <v>0.00119630764247334</v>
      </c>
      <c r="AL250" s="41">
        <f>(X250*100)/AC250</f>
        <v>2.56037442588736</v>
      </c>
      <c r="AM250" s="41">
        <f>(Y250*100)/AC250</f>
        <v>1.54461721376269</v>
      </c>
      <c r="AN250" s="41">
        <f>(Z250*100)/AC250</f>
        <v>6.58834225809509</v>
      </c>
      <c r="AO250" s="41">
        <f>(AA250*100)/AC250</f>
        <v>0.947843747498107</v>
      </c>
      <c r="AP250" s="41">
        <f>(AB250*100)/AC250</f>
        <v>3.88827590903277</v>
      </c>
      <c r="AQ250" s="41">
        <f>(AC250*100)/AC250</f>
        <v>100</v>
      </c>
      <c r="AR250" s="7"/>
      <c r="AS250" s="41">
        <f>(S250*100)/AE250</f>
        <v>29.2551957018695</v>
      </c>
      <c r="AT250" s="41">
        <f>(T250*100)/AE250</f>
        <v>4.70282093830139</v>
      </c>
      <c r="AU250" s="41">
        <f>(U250*100)/AE250</f>
        <v>18.6905052005369</v>
      </c>
      <c r="AV250" s="41">
        <f>(V250*100)/AE250</f>
        <v>36.1134641493669</v>
      </c>
      <c r="AW250" s="41">
        <f>(W250*100)/AE250</f>
        <v>0.0012571026298587</v>
      </c>
      <c r="AX250" s="41">
        <f>(X250*100)/AE250</f>
        <v>2.69048972850451</v>
      </c>
      <c r="AY250" s="41">
        <f>(Y250*100)/AE250</f>
        <v>1.62311289555217</v>
      </c>
      <c r="AZ250" s="41">
        <f>(Z250*100)/AE250</f>
        <v>6.92315428323875</v>
      </c>
      <c r="BA250" s="41">
        <f>(AE250*100)/AE250</f>
        <v>100</v>
      </c>
      <c r="BB250" s="10"/>
      <c r="BC250" s="10"/>
    </row>
    <row r="251" ht="13.65" customHeight="1">
      <c r="A251" s="7"/>
      <c r="B251" s="39">
        <v>72</v>
      </c>
      <c r="C251" t="s" s="40">
        <v>204</v>
      </c>
      <c r="D251" s="7"/>
      <c r="E251" s="41">
        <v>3463.27</v>
      </c>
      <c r="F251" s="41">
        <v>600.86</v>
      </c>
      <c r="G251" s="41">
        <v>617.8200000000001</v>
      </c>
      <c r="H251" s="41">
        <v>1526.56</v>
      </c>
      <c r="I251" s="41">
        <v>1.03</v>
      </c>
      <c r="J251" s="42">
        <v>142.25</v>
      </c>
      <c r="K251" s="41">
        <v>868.55</v>
      </c>
      <c r="L251" s="41">
        <v>437.4</v>
      </c>
      <c r="M251" s="42">
        <v>92.94</v>
      </c>
      <c r="N251" s="41">
        <f>SUM(O251)-(P251)</f>
        <v>303.23</v>
      </c>
      <c r="O251" s="41">
        <v>8053.91</v>
      </c>
      <c r="P251" s="41">
        <f>SUM(E251:M251)</f>
        <v>7750.68</v>
      </c>
      <c r="Q251" s="41">
        <f>SUM(E251:L251)</f>
        <v>7657.74</v>
      </c>
      <c r="R251" s="10"/>
      <c r="S251" s="41">
        <f>E251*0.340619455141526</f>
        <v>1179.657140407990</v>
      </c>
      <c r="T251" s="41">
        <f>F251*0.340619455141526</f>
        <v>204.664605816337</v>
      </c>
      <c r="U251" s="41">
        <f>G251*0.340619455141526</f>
        <v>210.441511775538</v>
      </c>
      <c r="V251" s="41">
        <f>H251*0.340619455141526</f>
        <v>519.976035440848</v>
      </c>
      <c r="W251" s="41">
        <f>I251*0.340619455141526</f>
        <v>0.350838038795772</v>
      </c>
      <c r="X251" s="42">
        <f>J251*0.340619455141526</f>
        <v>48.4531174938821</v>
      </c>
      <c r="Y251" s="41">
        <f>K251*0.340619455141526</f>
        <v>295.845027763172</v>
      </c>
      <c r="Z251" s="41">
        <f>L251*0.340619455141526</f>
        <v>148.986949678903</v>
      </c>
      <c r="AA251" s="42">
        <f>M251*0.340619455141526</f>
        <v>31.6571721608534</v>
      </c>
      <c r="AB251" s="41">
        <f>N251*0.340619455141526</f>
        <v>103.286037382565</v>
      </c>
      <c r="AC251" s="42">
        <f>O251*0.340619455141526</f>
        <v>2743.318435958890</v>
      </c>
      <c r="AD251" s="41">
        <f>P251*0.340619455141526</f>
        <v>2640.032398576320</v>
      </c>
      <c r="AE251" s="41">
        <f>SUM(S251:Z251)</f>
        <v>2608.375226415470</v>
      </c>
      <c r="AF251" s="10"/>
      <c r="AG251" s="41">
        <f>(S251*100)/AC251</f>
        <v>43.001101328423</v>
      </c>
      <c r="AH251" s="41">
        <f>(T251*100)/AC251</f>
        <v>7.46047571924691</v>
      </c>
      <c r="AI251" s="41">
        <f>(U251*100)/AC251</f>
        <v>7.67105666688603</v>
      </c>
      <c r="AJ251" s="41">
        <f>(V251*100)/AC251</f>
        <v>18.9542719002323</v>
      </c>
      <c r="AK251" s="41">
        <f>(W251*100)/AC251</f>
        <v>0.012788819343648</v>
      </c>
      <c r="AL251" s="41">
        <f>(X251*100)/AC251</f>
        <v>1.76622286566401</v>
      </c>
      <c r="AM251" s="41">
        <f>(Y251*100)/AC251</f>
        <v>10.7842029523548</v>
      </c>
      <c r="AN251" s="41">
        <f>(Z251*100)/AC251</f>
        <v>5.43090250573943</v>
      </c>
      <c r="AO251" s="41">
        <f>(AA251*100)/AC251</f>
        <v>1.15397365999868</v>
      </c>
      <c r="AP251" s="41">
        <f>(AB251*100)/AC251</f>
        <v>3.76500358211105</v>
      </c>
      <c r="AQ251" s="41">
        <f>(AC251*100)/AC251</f>
        <v>100</v>
      </c>
      <c r="AR251" s="7"/>
      <c r="AS251" s="41">
        <f>(S251*100)/AE251</f>
        <v>45.2257454549252</v>
      </c>
      <c r="AT251" s="41">
        <f>(T251*100)/AE251</f>
        <v>7.84644033357099</v>
      </c>
      <c r="AU251" s="41">
        <f>(U251*100)/AE251</f>
        <v>8.06791559911934</v>
      </c>
      <c r="AV251" s="41">
        <f>(V251*100)/AE251</f>
        <v>19.9348632886465</v>
      </c>
      <c r="AW251" s="41">
        <f>(W251*100)/AE251</f>
        <v>0.0134504436034653</v>
      </c>
      <c r="AX251" s="41">
        <f>(X251*100)/AE251</f>
        <v>1.85759767242032</v>
      </c>
      <c r="AY251" s="41">
        <f>(Y251*100)/AE251</f>
        <v>11.3421192153298</v>
      </c>
      <c r="AZ251" s="41">
        <f>(Z251*100)/AE251</f>
        <v>5.71186799238416</v>
      </c>
      <c r="BA251" s="41">
        <f>(AE251*100)/AE251</f>
        <v>100</v>
      </c>
      <c r="BB251" s="10"/>
      <c r="BC251" s="10"/>
    </row>
    <row r="252" ht="13.65" customHeight="1">
      <c r="A252" s="7"/>
      <c r="B252" s="39">
        <v>114</v>
      </c>
      <c r="C252" t="s" s="40">
        <v>205</v>
      </c>
      <c r="D252" s="7"/>
      <c r="E252" s="41">
        <v>2786.18</v>
      </c>
      <c r="F252" s="41">
        <v>1798.38</v>
      </c>
      <c r="G252" s="41">
        <v>218.95</v>
      </c>
      <c r="H252" s="41">
        <v>3698.35</v>
      </c>
      <c r="I252" s="41">
        <v>3.18</v>
      </c>
      <c r="J252" s="42">
        <v>317.84</v>
      </c>
      <c r="K252" s="41">
        <v>89.88</v>
      </c>
      <c r="L252" s="41">
        <v>26.4</v>
      </c>
      <c r="M252" s="42">
        <v>98.65000000000001</v>
      </c>
      <c r="N252" s="41">
        <f>SUM(O252)-(P252)</f>
        <v>487.41</v>
      </c>
      <c r="O252" s="41">
        <v>9525.219999999999</v>
      </c>
      <c r="P252" s="41">
        <f>SUM(E252:M252)</f>
        <v>9037.809999999999</v>
      </c>
      <c r="Q252" s="41">
        <f>SUM(E252:L252)</f>
        <v>8939.16</v>
      </c>
      <c r="R252" s="10"/>
      <c r="S252" s="41">
        <f>E252*0.340619455141526</f>
        <v>949.027113526217</v>
      </c>
      <c r="T252" s="41">
        <f>F252*0.340619455141526</f>
        <v>612.563215737417</v>
      </c>
      <c r="U252" s="41">
        <f>G252*0.340619455141526</f>
        <v>74.5786297032371</v>
      </c>
      <c r="V252" s="41">
        <f>H252*0.340619455141526</f>
        <v>1259.729961922660</v>
      </c>
      <c r="W252" s="41">
        <f>I252*0.340619455141526</f>
        <v>1.08316986735005</v>
      </c>
      <c r="X252" s="42">
        <f>J252*0.340619455141526</f>
        <v>108.262487622183</v>
      </c>
      <c r="Y252" s="41">
        <f>K252*0.340619455141526</f>
        <v>30.6148766281204</v>
      </c>
      <c r="Z252" s="41">
        <f>L252*0.340619455141526</f>
        <v>8.99235361573629</v>
      </c>
      <c r="AA252" s="42">
        <f>M252*0.340619455141526</f>
        <v>33.6021092497115</v>
      </c>
      <c r="AB252" s="41">
        <f>N252*0.340619455141526</f>
        <v>166.021328630531</v>
      </c>
      <c r="AC252" s="42">
        <f>O252*0.340619455141526</f>
        <v>3244.475246503170</v>
      </c>
      <c r="AD252" s="41">
        <f>P252*0.340619455141526</f>
        <v>3078.453917872630</v>
      </c>
      <c r="AE252" s="41">
        <f>SUM(S252:Z252)</f>
        <v>3044.851808622920</v>
      </c>
      <c r="AF252" s="10"/>
      <c r="AG252" s="41">
        <f>(S252*100)/AC252</f>
        <v>29.2505579923613</v>
      </c>
      <c r="AH252" s="41">
        <f>(T252*100)/AC252</f>
        <v>18.8801938432918</v>
      </c>
      <c r="AI252" s="41">
        <f>(U252*100)/AC252</f>
        <v>2.29863457221985</v>
      </c>
      <c r="AJ252" s="41">
        <f>(V252*100)/AC252</f>
        <v>38.826924732447</v>
      </c>
      <c r="AK252" s="41">
        <f>(W252*100)/AC252</f>
        <v>0.0333850556732547</v>
      </c>
      <c r="AL252" s="41">
        <f>(X252*100)/AC252</f>
        <v>3.33682581609664</v>
      </c>
      <c r="AM252" s="41">
        <f>(Y252*100)/AC252</f>
        <v>0.94360025280256</v>
      </c>
      <c r="AN252" s="41">
        <f>(Z252*100)/AC252</f>
        <v>0.277158952759096</v>
      </c>
      <c r="AO252" s="41">
        <f>(AA252*100)/AC252</f>
        <v>1.03567161703351</v>
      </c>
      <c r="AP252" s="41">
        <f>(AB252*100)/AC252</f>
        <v>5.11704716531481</v>
      </c>
      <c r="AQ252" s="41">
        <f>(AC252*100)/AC252</f>
        <v>100</v>
      </c>
      <c r="AR252" s="7"/>
      <c r="AS252" s="41">
        <f>(S252*100)/AE252</f>
        <v>31.168252945467</v>
      </c>
      <c r="AT252" s="41">
        <f>(T252*100)/AE252</f>
        <v>20.1179976642101</v>
      </c>
      <c r="AU252" s="41">
        <f>(U252*100)/AE252</f>
        <v>2.44933528429965</v>
      </c>
      <c r="AV252" s="41">
        <f>(V252*100)/AE252</f>
        <v>41.3724555774815</v>
      </c>
      <c r="AW252" s="41">
        <f>(W252*100)/AE252</f>
        <v>0.0355738123045118</v>
      </c>
      <c r="AX252" s="41">
        <f>(X252*100)/AE252</f>
        <v>3.55559135310255</v>
      </c>
      <c r="AY252" s="41">
        <f>(Y252*100)/AE252</f>
        <v>1.00546360060677</v>
      </c>
      <c r="AZ252" s="41">
        <f>(Z252*100)/AE252</f>
        <v>0.295329762528023</v>
      </c>
      <c r="BA252" s="41">
        <f>(AE252*100)/AE252</f>
        <v>100</v>
      </c>
      <c r="BB252" s="10"/>
      <c r="BC252" s="10"/>
    </row>
    <row r="253" ht="13.65" customHeight="1">
      <c r="A253" s="7"/>
      <c r="B253" s="39">
        <v>127</v>
      </c>
      <c r="C253" t="s" s="40">
        <v>206</v>
      </c>
      <c r="D253" s="7"/>
      <c r="E253" s="41">
        <v>1009.98</v>
      </c>
      <c r="F253" s="41">
        <v>131.35</v>
      </c>
      <c r="G253" s="41">
        <v>125.01</v>
      </c>
      <c r="H253" s="41">
        <v>236.44</v>
      </c>
      <c r="I253" s="41">
        <v>1.32</v>
      </c>
      <c r="J253" s="42">
        <v>30.28</v>
      </c>
      <c r="K253" s="41">
        <v>17.59</v>
      </c>
      <c r="L253" s="41">
        <v>4.97</v>
      </c>
      <c r="M253" s="42">
        <v>25.65</v>
      </c>
      <c r="N253" s="41">
        <f>SUM(O253)-(P253)</f>
        <v>121.24</v>
      </c>
      <c r="O253" s="41">
        <v>1703.83</v>
      </c>
      <c r="P253" s="41">
        <f>SUM(E253:M253)</f>
        <v>1582.59</v>
      </c>
      <c r="Q253" s="41">
        <f>SUM(E253:L253)</f>
        <v>1556.94</v>
      </c>
      <c r="R253" s="10"/>
      <c r="S253" s="41">
        <f>E253*0.340619455141526</f>
        <v>344.018837303838</v>
      </c>
      <c r="T253" s="41">
        <f>F253*0.340619455141526</f>
        <v>44.7403654328394</v>
      </c>
      <c r="U253" s="41">
        <f>G253*0.340619455141526</f>
        <v>42.5808380872422</v>
      </c>
      <c r="V253" s="41">
        <f>H253*0.340619455141526</f>
        <v>80.53606397366239</v>
      </c>
      <c r="W253" s="41">
        <f>I253*0.340619455141526</f>
        <v>0.449617680786814</v>
      </c>
      <c r="X253" s="42">
        <f>J253*0.340619455141526</f>
        <v>10.3139571016854</v>
      </c>
      <c r="Y253" s="41">
        <f>K253*0.340619455141526</f>
        <v>5.99149621593944</v>
      </c>
      <c r="Z253" s="41">
        <f>L253*0.340619455141526</f>
        <v>1.69287869205338</v>
      </c>
      <c r="AA253" s="42">
        <f>M253*0.340619455141526</f>
        <v>8.73688902438014</v>
      </c>
      <c r="AB253" s="41">
        <f>N253*0.340619455141526</f>
        <v>41.2967027413586</v>
      </c>
      <c r="AC253" s="42">
        <f>O253*0.340619455141526</f>
        <v>580.357646253786</v>
      </c>
      <c r="AD253" s="41">
        <f>P253*0.340619455141526</f>
        <v>539.060943512428</v>
      </c>
      <c r="AE253" s="41">
        <f>SUM(S253:Z253)</f>
        <v>530.324054488047</v>
      </c>
      <c r="AF253" s="10"/>
      <c r="AG253" s="41">
        <f>(S253*100)/AC253</f>
        <v>59.2770405498201</v>
      </c>
      <c r="AH253" s="41">
        <f>(T253*100)/AC253</f>
        <v>7.70910243392826</v>
      </c>
      <c r="AI253" s="41">
        <f>(U253*100)/AC253</f>
        <v>7.33699958329177</v>
      </c>
      <c r="AJ253" s="41">
        <f>(V253*100)/AC253</f>
        <v>13.8769712940845</v>
      </c>
      <c r="AK253" s="41">
        <f>(W253*100)/AC253</f>
        <v>0.0774725177981371</v>
      </c>
      <c r="AL253" s="41">
        <f>(X253*100)/AC253</f>
        <v>1.77717260524818</v>
      </c>
      <c r="AM253" s="41">
        <f>(Y253*100)/AC253</f>
        <v>1.03237999096154</v>
      </c>
      <c r="AN253" s="41">
        <f>(Z253*100)/AC253</f>
        <v>0.291695767770258</v>
      </c>
      <c r="AO253" s="41">
        <f>(AA253*100)/AC253</f>
        <v>1.50543187994107</v>
      </c>
      <c r="AP253" s="41">
        <f>(AB253*100)/AC253</f>
        <v>7.11573337715617</v>
      </c>
      <c r="AQ253" s="41">
        <f>(AC253*100)/AC253</f>
        <v>100</v>
      </c>
      <c r="AR253" s="7"/>
      <c r="AS253" s="41">
        <f>(S253*100)/AE253</f>
        <v>64.869551813172</v>
      </c>
      <c r="AT253" s="41">
        <f>(T253*100)/AE253</f>
        <v>8.43642015748841</v>
      </c>
      <c r="AU253" s="41">
        <f>(U253*100)/AE253</f>
        <v>8.029211144938159</v>
      </c>
      <c r="AV253" s="41">
        <f>(V253*100)/AE253</f>
        <v>15.1861985689879</v>
      </c>
      <c r="AW253" s="41">
        <f>(W253*100)/AE253</f>
        <v>0.0847816871555744</v>
      </c>
      <c r="AX253" s="41">
        <f>(X253*100)/AE253</f>
        <v>1.94484052050818</v>
      </c>
      <c r="AY253" s="41">
        <f>(Y253*100)/AE253</f>
        <v>1.1297802098989</v>
      </c>
      <c r="AZ253" s="41">
        <f>(Z253*100)/AE253</f>
        <v>0.319215897850912</v>
      </c>
      <c r="BA253" s="41">
        <f>(AE253*100)/AE253</f>
        <v>100</v>
      </c>
      <c r="BB253" s="10"/>
      <c r="BC253" s="10"/>
    </row>
    <row r="254" ht="13.65" customHeight="1">
      <c r="A254" s="7"/>
      <c r="B254" s="39">
        <v>164</v>
      </c>
      <c r="C254" t="s" s="40">
        <v>207</v>
      </c>
      <c r="D254" s="7"/>
      <c r="E254" s="41">
        <v>8662.23</v>
      </c>
      <c r="F254" s="41">
        <v>1373.42</v>
      </c>
      <c r="G254" s="41">
        <v>8058.02</v>
      </c>
      <c r="H254" s="41">
        <v>15549.57</v>
      </c>
      <c r="I254" s="41">
        <v>1391.29</v>
      </c>
      <c r="J254" s="42">
        <v>2774.53</v>
      </c>
      <c r="K254" s="41">
        <v>17044.32</v>
      </c>
      <c r="L254" s="41">
        <v>1054.86</v>
      </c>
      <c r="M254" s="42">
        <v>495.61</v>
      </c>
      <c r="N254" s="41">
        <f>SUM(O254)-(P254)</f>
        <v>2115.07</v>
      </c>
      <c r="O254" s="41">
        <v>58518.92</v>
      </c>
      <c r="P254" s="41">
        <f>SUM(E254:M254)</f>
        <v>56403.85</v>
      </c>
      <c r="Q254" s="41">
        <f>SUM(E254:L254)</f>
        <v>55908.24</v>
      </c>
      <c r="R254" s="10"/>
      <c r="S254" s="41">
        <f>E254*0.340619455141526</f>
        <v>2950.524062910580</v>
      </c>
      <c r="T254" s="41">
        <f>F254*0.340619455141526</f>
        <v>467.813572080475</v>
      </c>
      <c r="U254" s="41">
        <f>G254*0.340619455141526</f>
        <v>2744.718381919520</v>
      </c>
      <c r="V254" s="41">
        <f>H254*0.340619455141526</f>
        <v>5296.486061085020</v>
      </c>
      <c r="W254" s="41">
        <f>I254*0.340619455141526</f>
        <v>473.900441743854</v>
      </c>
      <c r="X254" s="42">
        <f>J254*0.340619455141526</f>
        <v>945.058896873818</v>
      </c>
      <c r="Y254" s="41">
        <f>K254*0.340619455141526</f>
        <v>5805.626991657810</v>
      </c>
      <c r="Z254" s="41">
        <f>L254*0.340619455141526</f>
        <v>359.305838450590</v>
      </c>
      <c r="AA254" s="42">
        <f>M254*0.340619455141526</f>
        <v>168.814408162692</v>
      </c>
      <c r="AB254" s="41">
        <f>N254*0.340619455141526</f>
        <v>720.433990986187</v>
      </c>
      <c r="AC254" s="42">
        <f>O254*0.340619455141526</f>
        <v>19932.6826458705</v>
      </c>
      <c r="AD254" s="41">
        <f>P254*0.340619455141526</f>
        <v>19212.2486548844</v>
      </c>
      <c r="AE254" s="41">
        <f>SUM(S254:Z254)</f>
        <v>19043.4342467217</v>
      </c>
      <c r="AF254" s="10"/>
      <c r="AG254" s="41">
        <f>(S254*100)/AC254</f>
        <v>14.8024433807049</v>
      </c>
      <c r="AH254" s="41">
        <f>(T254*100)/AC254</f>
        <v>2.34696744232464</v>
      </c>
      <c r="AI254" s="41">
        <f>(U254*100)/AC254</f>
        <v>13.7699397049707</v>
      </c>
      <c r="AJ254" s="41">
        <f>(V254*100)/AC254</f>
        <v>26.5718676968065</v>
      </c>
      <c r="AK254" s="41">
        <f>(W254*100)/AC254</f>
        <v>2.37750457458888</v>
      </c>
      <c r="AL254" s="41">
        <f>(X254*100)/AC254</f>
        <v>4.74125291444204</v>
      </c>
      <c r="AM254" s="41">
        <f>(Y254*100)/AC254</f>
        <v>29.1261697926073</v>
      </c>
      <c r="AN254" s="41">
        <f>(Z254*100)/AC254</f>
        <v>1.80259649357849</v>
      </c>
      <c r="AO254" s="41">
        <f>(AA254*100)/AC254</f>
        <v>0.84692267047991</v>
      </c>
      <c r="AP254" s="41">
        <f>(AB254*100)/AC254</f>
        <v>3.61433532949686</v>
      </c>
      <c r="AQ254" s="41">
        <f>(AC254*100)/AC254</f>
        <v>100</v>
      </c>
      <c r="AR254" s="7"/>
      <c r="AS254" s="41">
        <f>(S254*100)/AE254</f>
        <v>15.4936553180712</v>
      </c>
      <c r="AT254" s="41">
        <f>(T254*100)/AE254</f>
        <v>2.45656096489533</v>
      </c>
      <c r="AU254" s="41">
        <f>(U254*100)/AE254</f>
        <v>14.4129380570735</v>
      </c>
      <c r="AV254" s="41">
        <f>(V254*100)/AE254</f>
        <v>27.8126623195436</v>
      </c>
      <c r="AW254" s="41">
        <f>(W254*100)/AE254</f>
        <v>2.48852405298396</v>
      </c>
      <c r="AX254" s="41">
        <f>(X254*100)/AE254</f>
        <v>4.96264951284461</v>
      </c>
      <c r="AY254" s="41">
        <f>(Y254*100)/AE254</f>
        <v>30.4862395954513</v>
      </c>
      <c r="AZ254" s="41">
        <f>(Z254*100)/AE254</f>
        <v>1.88677017913638</v>
      </c>
      <c r="BA254" s="41">
        <f>(AE254*100)/AE254</f>
        <v>100</v>
      </c>
      <c r="BB254" s="10"/>
      <c r="BC254" s="10"/>
    </row>
    <row r="255" ht="13.65" customHeight="1">
      <c r="A255" s="7"/>
      <c r="B255" s="39">
        <v>170</v>
      </c>
      <c r="C255" t="s" s="40">
        <v>208</v>
      </c>
      <c r="D255" s="7"/>
      <c r="E255" s="41">
        <v>3866.61</v>
      </c>
      <c r="F255" s="41">
        <v>231.35</v>
      </c>
      <c r="G255" s="41">
        <v>829.47</v>
      </c>
      <c r="H255" s="41">
        <v>402.29</v>
      </c>
      <c r="I255" s="41">
        <v>4.29</v>
      </c>
      <c r="J255" s="42">
        <v>9.970000000000001</v>
      </c>
      <c r="K255" s="41">
        <v>128.99</v>
      </c>
      <c r="L255" s="41">
        <v>52.92</v>
      </c>
      <c r="M255" s="42">
        <v>88.48999999999999</v>
      </c>
      <c r="N255" s="41">
        <f>SUM(O255)-(P255)</f>
        <v>197.49</v>
      </c>
      <c r="O255" s="41">
        <v>5811.87</v>
      </c>
      <c r="P255" s="41">
        <f>SUM(E255:M255)</f>
        <v>5614.38</v>
      </c>
      <c r="Q255" s="41">
        <f>SUM(E255:L255)</f>
        <v>5525.89</v>
      </c>
      <c r="R255" s="10"/>
      <c r="S255" s="41">
        <f>E255*0.340619455141526</f>
        <v>1317.042591444780</v>
      </c>
      <c r="T255" s="41">
        <f>F255*0.340619455141526</f>
        <v>78.80231094699199</v>
      </c>
      <c r="U255" s="41">
        <f>G255*0.340619455141526</f>
        <v>282.533619456242</v>
      </c>
      <c r="V255" s="41">
        <f>H255*0.340619455141526</f>
        <v>137.027800608884</v>
      </c>
      <c r="W255" s="41">
        <f>I255*0.340619455141526</f>
        <v>1.46125746255715</v>
      </c>
      <c r="X255" s="42">
        <f>J255*0.340619455141526</f>
        <v>3.39597596776101</v>
      </c>
      <c r="Y255" s="41">
        <f>K255*0.340619455141526</f>
        <v>43.9365035187054</v>
      </c>
      <c r="Z255" s="41">
        <f>L255*0.340619455141526</f>
        <v>18.0255815660896</v>
      </c>
      <c r="AA255" s="42">
        <f>M255*0.340619455141526</f>
        <v>30.1414155854736</v>
      </c>
      <c r="AB255" s="41">
        <f>N255*0.340619455141526</f>
        <v>67.2689361959</v>
      </c>
      <c r="AC255" s="42">
        <f>O255*0.340619455141526</f>
        <v>1979.635992753380</v>
      </c>
      <c r="AD255" s="41">
        <f>P255*0.340619455141526</f>
        <v>1912.367056557480</v>
      </c>
      <c r="AE255" s="41">
        <f>SUM(S255:Z255)</f>
        <v>1882.225640972010</v>
      </c>
      <c r="AF255" s="10"/>
      <c r="AG255" s="41">
        <f>(S255*100)/AC255</f>
        <v>66.5295335236338</v>
      </c>
      <c r="AH255" s="41">
        <f>(T255*100)/AC255</f>
        <v>3.98064650448135</v>
      </c>
      <c r="AI255" s="41">
        <f>(U255*100)/AC255</f>
        <v>14.2719985133873</v>
      </c>
      <c r="AJ255" s="41">
        <f>(V255*100)/AC255</f>
        <v>6.92186852080309</v>
      </c>
      <c r="AK255" s="41">
        <f>(W255*100)/AC255</f>
        <v>0.07381445214707159</v>
      </c>
      <c r="AL255" s="41">
        <f>(X255*100)/AC255</f>
        <v>0.171545475036434</v>
      </c>
      <c r="AM255" s="41">
        <f>(Y255*100)/AC255</f>
        <v>2.21942335255262</v>
      </c>
      <c r="AN255" s="41">
        <f>(Z255*100)/AC255</f>
        <v>0.910550304807233</v>
      </c>
      <c r="AO255" s="41">
        <f>(AA255*100)/AC255</f>
        <v>1.52257362948586</v>
      </c>
      <c r="AP255" s="41">
        <f>(AB255*100)/AC255</f>
        <v>3.39804572366554</v>
      </c>
      <c r="AQ255" s="41">
        <f>(AC255*100)/AC255</f>
        <v>100</v>
      </c>
      <c r="AR255" s="7"/>
      <c r="AS255" s="41">
        <f>(S255*100)/AE255</f>
        <v>69.9726197951824</v>
      </c>
      <c r="AT255" s="41">
        <f>(T255*100)/AE255</f>
        <v>4.18665590520259</v>
      </c>
      <c r="AU255" s="41">
        <f>(U255*100)/AE255</f>
        <v>15.0106136749012</v>
      </c>
      <c r="AV255" s="41">
        <f>(V255*100)/AE255</f>
        <v>7.28009424726149</v>
      </c>
      <c r="AW255" s="41">
        <f>(W255*100)/AE255</f>
        <v>0.0776345529860349</v>
      </c>
      <c r="AX255" s="41">
        <f>(X255*100)/AE255</f>
        <v>0.18042342500484</v>
      </c>
      <c r="AY255" s="41">
        <f>(Y255*100)/AE255</f>
        <v>2.33428461297637</v>
      </c>
      <c r="AZ255" s="41">
        <f>(Z255*100)/AE255</f>
        <v>0.957673786485074</v>
      </c>
      <c r="BA255" s="41">
        <f>(AE255*100)/AE255</f>
        <v>100</v>
      </c>
      <c r="BB255" s="10"/>
      <c r="BC255" s="10"/>
    </row>
    <row r="256" ht="13.65" customHeight="1">
      <c r="A256" s="7"/>
      <c r="B256" s="39">
        <v>171</v>
      </c>
      <c r="C256" t="s" s="40">
        <v>209</v>
      </c>
      <c r="D256" s="7"/>
      <c r="E256" s="41">
        <v>5353.78</v>
      </c>
      <c r="F256" s="41">
        <v>292.85</v>
      </c>
      <c r="G256" s="41">
        <v>2631.24</v>
      </c>
      <c r="H256" s="41">
        <v>1097.35</v>
      </c>
      <c r="I256" s="41">
        <v>89.62</v>
      </c>
      <c r="J256" s="42">
        <v>196.03</v>
      </c>
      <c r="K256" s="41">
        <v>394.77</v>
      </c>
      <c r="L256" s="41">
        <v>99.14</v>
      </c>
      <c r="M256" s="42">
        <v>102.88</v>
      </c>
      <c r="N256" s="41">
        <f>SUM(O256)-(P256)</f>
        <v>553.53</v>
      </c>
      <c r="O256" s="41">
        <v>10811.19</v>
      </c>
      <c r="P256" s="41">
        <f>SUM(E256:M256)</f>
        <v>10257.66</v>
      </c>
      <c r="Q256" s="41">
        <f>SUM(E256:L256)</f>
        <v>10154.78</v>
      </c>
      <c r="R256" s="10"/>
      <c r="S256" s="41">
        <f>E256*0.340619455141526</f>
        <v>1823.6016265476</v>
      </c>
      <c r="T256" s="41">
        <f>F256*0.340619455141526</f>
        <v>99.75040743819589</v>
      </c>
      <c r="U256" s="41">
        <f>G256*0.340619455141526</f>
        <v>896.251535146589</v>
      </c>
      <c r="V256" s="41">
        <f>H256*0.340619455141526</f>
        <v>373.778759099554</v>
      </c>
      <c r="W256" s="41">
        <f>I256*0.340619455141526</f>
        <v>30.5263155697836</v>
      </c>
      <c r="X256" s="42">
        <f>J256*0.340619455141526</f>
        <v>66.7716317913933</v>
      </c>
      <c r="Y256" s="41">
        <f>K256*0.340619455141526</f>
        <v>134.466342306220</v>
      </c>
      <c r="Z256" s="41">
        <f>L256*0.340619455141526</f>
        <v>33.7690127827309</v>
      </c>
      <c r="AA256" s="42">
        <f>M256*0.340619455141526</f>
        <v>35.0429295449602</v>
      </c>
      <c r="AB256" s="41">
        <f>N256*0.340619455141526</f>
        <v>188.543087004489</v>
      </c>
      <c r="AC256" s="42">
        <f>O256*0.340619455141526</f>
        <v>3682.501647231510</v>
      </c>
      <c r="AD256" s="41">
        <f>P256*0.340619455141526</f>
        <v>3493.958560227030</v>
      </c>
      <c r="AE256" s="41">
        <f>SUM(S256:Z256)</f>
        <v>3458.915630682070</v>
      </c>
      <c r="AF256" s="10"/>
      <c r="AG256" s="41">
        <f>(S256*100)/AC256</f>
        <v>49.5207280604634</v>
      </c>
      <c r="AH256" s="41">
        <f>(T256*100)/AC256</f>
        <v>2.70876748998029</v>
      </c>
      <c r="AI256" s="41">
        <f>(U256*100)/AC256</f>
        <v>24.3381163405694</v>
      </c>
      <c r="AJ256" s="41">
        <f>(V256*100)/AC256</f>
        <v>10.1501314841382</v>
      </c>
      <c r="AK256" s="41">
        <f>(W256*100)/AC256</f>
        <v>0.828955924370955</v>
      </c>
      <c r="AL256" s="41">
        <f>(X256*100)/AC256</f>
        <v>1.81321390152241</v>
      </c>
      <c r="AM256" s="41">
        <f>(Y256*100)/AC256</f>
        <v>3.65149442383308</v>
      </c>
      <c r="AN256" s="41">
        <f>(Z256*100)/AC256</f>
        <v>0.917012835774787</v>
      </c>
      <c r="AO256" s="41">
        <f>(AA256*100)/AC256</f>
        <v>0.951606622397721</v>
      </c>
      <c r="AP256" s="41">
        <f>(AB256*100)/AC256</f>
        <v>5.11997291694995</v>
      </c>
      <c r="AQ256" s="41">
        <f>(AC256*100)/AC256</f>
        <v>100</v>
      </c>
      <c r="AR256" s="7"/>
      <c r="AS256" s="41">
        <f>(S256*100)/AE256</f>
        <v>52.7217724066892</v>
      </c>
      <c r="AT256" s="41">
        <f>(T256*100)/AE256</f>
        <v>2.88386355982109</v>
      </c>
      <c r="AU256" s="41">
        <f>(U256*100)/AE256</f>
        <v>25.9113442142518</v>
      </c>
      <c r="AV256" s="41">
        <f>(V256*100)/AE256</f>
        <v>10.8062410017745</v>
      </c>
      <c r="AW256" s="41">
        <f>(W256*100)/AE256</f>
        <v>0.882540045180693</v>
      </c>
      <c r="AX256" s="41">
        <f>(X256*100)/AE256</f>
        <v>1.93042094461918</v>
      </c>
      <c r="AY256" s="41">
        <f>(Y256*100)/AE256</f>
        <v>3.88752882878801</v>
      </c>
      <c r="AZ256" s="41">
        <f>(Z256*100)/AE256</f>
        <v>0.976288998875406</v>
      </c>
      <c r="BA256" s="41">
        <f>(AE256*100)/AE256</f>
        <v>100</v>
      </c>
      <c r="BB256" s="10"/>
      <c r="BC256" s="10"/>
    </row>
    <row r="257" ht="13.65" customHeight="1">
      <c r="A257" s="7"/>
      <c r="B257" s="39">
        <v>221</v>
      </c>
      <c r="C257" t="s" s="40">
        <v>210</v>
      </c>
      <c r="D257" s="7"/>
      <c r="E257" s="41">
        <v>4369.6</v>
      </c>
      <c r="F257" s="41">
        <v>858.54</v>
      </c>
      <c r="G257" s="41">
        <v>2099.97</v>
      </c>
      <c r="H257" s="41">
        <v>4600.56</v>
      </c>
      <c r="I257" s="41">
        <v>189.95</v>
      </c>
      <c r="J257" s="42">
        <v>3500.53</v>
      </c>
      <c r="K257" s="41">
        <v>2667.78</v>
      </c>
      <c r="L257" s="41">
        <v>75.94</v>
      </c>
      <c r="M257" s="42">
        <v>108.95</v>
      </c>
      <c r="N257" s="41">
        <f>SUM(O257)-(P257)</f>
        <v>866.59</v>
      </c>
      <c r="O257" s="41">
        <v>19338.41</v>
      </c>
      <c r="P257" s="41">
        <f>SUM(E257:M257)</f>
        <v>18471.82</v>
      </c>
      <c r="Q257" s="41">
        <f>SUM(E257:L257)</f>
        <v>18362.87</v>
      </c>
      <c r="R257" s="10"/>
      <c r="S257" s="41">
        <f>E257*0.340619455141526</f>
        <v>1488.370771186410</v>
      </c>
      <c r="T257" s="41">
        <f>F257*0.340619455141526</f>
        <v>292.435427017206</v>
      </c>
      <c r="U257" s="41">
        <f>G257*0.340619455141526</f>
        <v>715.290637213550</v>
      </c>
      <c r="V257" s="41">
        <f>H257*0.340619455141526</f>
        <v>1567.0402405459</v>
      </c>
      <c r="W257" s="41">
        <f>I257*0.340619455141526</f>
        <v>64.7006655041329</v>
      </c>
      <c r="X257" s="42">
        <f>J257*0.340619455141526</f>
        <v>1192.348621306570</v>
      </c>
      <c r="Y257" s="41">
        <f>K257*0.340619455141526</f>
        <v>908.697770037460</v>
      </c>
      <c r="Z257" s="41">
        <f>L257*0.340619455141526</f>
        <v>25.8666414234475</v>
      </c>
      <c r="AA257" s="42">
        <f>M257*0.340619455141526</f>
        <v>37.1104896376693</v>
      </c>
      <c r="AB257" s="41">
        <f>N257*0.340619455141526</f>
        <v>295.177413631095</v>
      </c>
      <c r="AC257" s="42">
        <f>O257*0.340619455141526</f>
        <v>6587.038677503440</v>
      </c>
      <c r="AD257" s="41">
        <f>P257*0.340619455141526</f>
        <v>6291.861263872340</v>
      </c>
      <c r="AE257" s="41">
        <f>SUM(S257:Z257)</f>
        <v>6254.750774234680</v>
      </c>
      <c r="AF257" s="10"/>
      <c r="AG257" s="41">
        <f>(S257*100)/AC257</f>
        <v>22.5954460578713</v>
      </c>
      <c r="AH257" s="41">
        <f>(T257*100)/AC257</f>
        <v>4.43955837113806</v>
      </c>
      <c r="AI257" s="41">
        <f>(U257*100)/AC257</f>
        <v>10.8590623531097</v>
      </c>
      <c r="AJ257" s="41">
        <f>(V257*100)/AC257</f>
        <v>23.7897531389602</v>
      </c>
      <c r="AK257" s="41">
        <f>(W257*100)/AC257</f>
        <v>0.982242076778805</v>
      </c>
      <c r="AL257" s="41">
        <f>(X257*100)/AC257</f>
        <v>18.1014364676311</v>
      </c>
      <c r="AM257" s="41">
        <f>(Y257*100)/AC257</f>
        <v>13.795239629318</v>
      </c>
      <c r="AN257" s="41">
        <f>(Z257*100)/AC257</f>
        <v>0.392689988473716</v>
      </c>
      <c r="AO257" s="41">
        <f>(AA257*100)/AC257</f>
        <v>0.563386545222695</v>
      </c>
      <c r="AP257" s="41">
        <f>(AB257*100)/AC257</f>
        <v>4.48118537149641</v>
      </c>
      <c r="AQ257" s="41">
        <f>(AC257*100)/AC257</f>
        <v>100</v>
      </c>
      <c r="AR257" s="7"/>
      <c r="AS257" s="41">
        <f>(S257*100)/AE257</f>
        <v>23.7958445493542</v>
      </c>
      <c r="AT257" s="41">
        <f>(T257*100)/AE257</f>
        <v>4.67541293926276</v>
      </c>
      <c r="AU257" s="41">
        <f>(U257*100)/AE257</f>
        <v>11.4359574510956</v>
      </c>
      <c r="AV257" s="41">
        <f>(V257*100)/AE257</f>
        <v>25.0536000091489</v>
      </c>
      <c r="AW257" s="41">
        <f>(W257*100)/AE257</f>
        <v>1.03442435741254</v>
      </c>
      <c r="AX257" s="41">
        <f>(X257*100)/AE257</f>
        <v>19.0630876328156</v>
      </c>
      <c r="AY257" s="41">
        <f>(Y257*100)/AE257</f>
        <v>14.5281211488182</v>
      </c>
      <c r="AZ257" s="41">
        <f>(Z257*100)/AE257</f>
        <v>0.413551912092173</v>
      </c>
      <c r="BA257" s="41">
        <f>(AE257*100)/AE257</f>
        <v>100</v>
      </c>
      <c r="BB257" s="10"/>
      <c r="BC257" s="10"/>
    </row>
    <row r="258" ht="13.65" customHeight="1">
      <c r="A258" s="7"/>
      <c r="B258" s="7"/>
      <c r="C258" s="7"/>
      <c r="D258" s="7"/>
      <c r="E258" s="7"/>
      <c r="F258" s="7"/>
      <c r="G258" s="7"/>
      <c r="H258" s="7"/>
      <c r="I258" s="7"/>
      <c r="J258" s="10"/>
      <c r="K258" s="7"/>
      <c r="L258" s="7"/>
      <c r="M258" s="10"/>
      <c r="N258" s="41"/>
      <c r="O258" s="7"/>
      <c r="P258" s="41"/>
      <c r="Q258" s="41"/>
      <c r="R258" s="10"/>
      <c r="S258" s="41"/>
      <c r="T258" s="41"/>
      <c r="U258" s="41"/>
      <c r="V258" s="41"/>
      <c r="W258" s="41"/>
      <c r="X258" s="42"/>
      <c r="Y258" s="41"/>
      <c r="Z258" s="41"/>
      <c r="AA258" s="42"/>
      <c r="AB258" s="41"/>
      <c r="AC258" s="42"/>
      <c r="AD258" s="41"/>
      <c r="AE258" s="41"/>
      <c r="AF258" s="10"/>
      <c r="AG258" s="7"/>
      <c r="AH258" s="7"/>
      <c r="AI258" s="7"/>
      <c r="AJ258" s="7"/>
      <c r="AK258" s="7"/>
      <c r="AL258" s="7"/>
      <c r="AM258" s="7"/>
      <c r="AN258" s="7"/>
      <c r="AO258" s="7"/>
      <c r="AP258" s="7"/>
      <c r="AQ258" s="7"/>
      <c r="AR258" s="7"/>
      <c r="AS258" s="7"/>
      <c r="AT258" s="7"/>
      <c r="AU258" s="7"/>
      <c r="AV258" s="7"/>
      <c r="AW258" s="7"/>
      <c r="AX258" s="7"/>
      <c r="AY258" s="7"/>
      <c r="AZ258" s="7"/>
      <c r="BA258" s="7"/>
      <c r="BB258" s="10"/>
      <c r="BC258" s="10"/>
    </row>
    <row r="259" ht="13.65" customHeight="1">
      <c r="A259" s="7"/>
      <c r="B259" s="7"/>
      <c r="C259" s="7"/>
      <c r="D259" s="7"/>
      <c r="E259" s="7"/>
      <c r="F259" s="7"/>
      <c r="G259" s="7"/>
      <c r="H259" s="7"/>
      <c r="I259" s="7"/>
      <c r="J259" s="10"/>
      <c r="K259" s="7"/>
      <c r="L259" s="7"/>
      <c r="M259" s="10"/>
      <c r="N259" s="41"/>
      <c r="O259" s="7"/>
      <c r="P259" s="41"/>
      <c r="Q259" s="41"/>
      <c r="R259" s="10"/>
      <c r="S259" s="41"/>
      <c r="T259" s="41"/>
      <c r="U259" s="41"/>
      <c r="V259" s="41"/>
      <c r="W259" s="41"/>
      <c r="X259" s="42"/>
      <c r="Y259" s="41"/>
      <c r="Z259" s="41"/>
      <c r="AA259" s="42"/>
      <c r="AB259" s="41"/>
      <c r="AC259" s="42"/>
      <c r="AD259" s="41"/>
      <c r="AE259" s="41"/>
      <c r="AF259" s="10"/>
      <c r="AG259" s="7"/>
      <c r="AH259" s="7"/>
      <c r="AI259" s="7"/>
      <c r="AJ259" s="7"/>
      <c r="AK259" s="7"/>
      <c r="AL259" s="7"/>
      <c r="AM259" s="7"/>
      <c r="AN259" s="7"/>
      <c r="AO259" s="7"/>
      <c r="AP259" s="7"/>
      <c r="AQ259" s="7"/>
      <c r="AR259" s="7"/>
      <c r="AS259" s="7"/>
      <c r="AT259" s="7"/>
      <c r="AU259" s="7"/>
      <c r="AV259" s="7"/>
      <c r="AW259" s="7"/>
      <c r="AX259" s="7"/>
      <c r="AY259" s="7"/>
      <c r="AZ259" s="7"/>
      <c r="BA259" s="7"/>
      <c r="BB259" s="10"/>
      <c r="BC259" s="10"/>
    </row>
    <row r="260" ht="13.65" customHeight="1">
      <c r="A260" s="7"/>
      <c r="B260" t="s" s="30">
        <v>211</v>
      </c>
      <c r="C260" s="7"/>
      <c r="D260" s="7"/>
      <c r="E260" s="7"/>
      <c r="F260" s="7"/>
      <c r="G260" s="7"/>
      <c r="H260" s="7"/>
      <c r="I260" s="7"/>
      <c r="J260" s="10"/>
      <c r="K260" s="7"/>
      <c r="L260" s="7"/>
      <c r="M260" s="10"/>
      <c r="N260" s="41"/>
      <c r="O260" s="7"/>
      <c r="P260" s="41"/>
      <c r="Q260" s="41"/>
      <c r="R260" s="10"/>
      <c r="S260" s="41"/>
      <c r="T260" s="41"/>
      <c r="U260" s="41"/>
      <c r="V260" s="41"/>
      <c r="W260" s="41"/>
      <c r="X260" s="42"/>
      <c r="Y260" s="41"/>
      <c r="Z260" s="41"/>
      <c r="AA260" s="42"/>
      <c r="AB260" s="41"/>
      <c r="AC260" s="42"/>
      <c r="AD260" s="41"/>
      <c r="AE260" s="41"/>
      <c r="AF260" s="10"/>
      <c r="AG260" s="7"/>
      <c r="AH260" s="7"/>
      <c r="AI260" s="7"/>
      <c r="AJ260" s="7"/>
      <c r="AK260" s="7"/>
      <c r="AL260" s="7"/>
      <c r="AM260" s="7"/>
      <c r="AN260" s="7"/>
      <c r="AO260" s="7"/>
      <c r="AP260" s="7"/>
      <c r="AQ260" s="7"/>
      <c r="AR260" s="7"/>
      <c r="AS260" s="7"/>
      <c r="AT260" s="7"/>
      <c r="AU260" s="7"/>
      <c r="AV260" s="7"/>
      <c r="AW260" s="7"/>
      <c r="AX260" s="7"/>
      <c r="AY260" s="7"/>
      <c r="AZ260" s="7"/>
      <c r="BA260" s="7"/>
      <c r="BB260" s="10"/>
      <c r="BC260" s="10"/>
    </row>
    <row r="261" ht="14.15" customHeight="1">
      <c r="A261" s="7"/>
      <c r="B261" s="8"/>
      <c r="C261" s="8"/>
      <c r="D261" s="7"/>
      <c r="E261" s="7"/>
      <c r="F261" s="7"/>
      <c r="G261" s="7"/>
      <c r="H261" s="7"/>
      <c r="I261" s="7"/>
      <c r="J261" s="10"/>
      <c r="K261" s="7"/>
      <c r="L261" s="7"/>
      <c r="M261" s="10"/>
      <c r="N261" s="41"/>
      <c r="O261" s="7"/>
      <c r="P261" s="41"/>
      <c r="Q261" s="41"/>
      <c r="R261" s="10"/>
      <c r="S261" s="41"/>
      <c r="T261" s="41"/>
      <c r="U261" s="41"/>
      <c r="V261" s="41"/>
      <c r="W261" s="41"/>
      <c r="X261" s="42"/>
      <c r="Y261" s="41"/>
      <c r="Z261" s="41"/>
      <c r="AA261" s="42"/>
      <c r="AB261" s="41"/>
      <c r="AC261" s="42"/>
      <c r="AD261" s="41"/>
      <c r="AE261" s="41"/>
      <c r="AF261" s="10"/>
      <c r="AG261" s="7"/>
      <c r="AH261" s="7"/>
      <c r="AI261" s="7"/>
      <c r="AJ261" s="7"/>
      <c r="AK261" s="7"/>
      <c r="AL261" s="7"/>
      <c r="AM261" s="7"/>
      <c r="AN261" s="7"/>
      <c r="AO261" s="7"/>
      <c r="AP261" s="7"/>
      <c r="AQ261" s="7"/>
      <c r="AR261" s="7"/>
      <c r="AS261" s="7"/>
      <c r="AT261" s="7"/>
      <c r="AU261" s="7"/>
      <c r="AV261" s="7"/>
      <c r="AW261" s="7"/>
      <c r="AX261" s="7"/>
      <c r="AY261" s="7"/>
      <c r="AZ261" s="7"/>
      <c r="BA261" s="7"/>
      <c r="BB261" s="10"/>
      <c r="BC261" s="10"/>
    </row>
    <row r="262" ht="26.25" customHeight="1">
      <c r="A262" s="11"/>
      <c r="B262" t="s" s="35">
        <v>212</v>
      </c>
      <c r="C262" s="36"/>
      <c r="D262" s="37"/>
      <c r="E262" s="7"/>
      <c r="F262" s="7"/>
      <c r="G262" s="7"/>
      <c r="H262" s="7"/>
      <c r="I262" s="7"/>
      <c r="J262" s="10"/>
      <c r="K262" s="7"/>
      <c r="L262" s="7"/>
      <c r="M262" s="10"/>
      <c r="N262" s="41"/>
      <c r="O262" s="7"/>
      <c r="P262" s="41"/>
      <c r="Q262" s="41"/>
      <c r="R262" s="10"/>
      <c r="S262" s="41"/>
      <c r="T262" s="41"/>
      <c r="U262" s="41"/>
      <c r="V262" s="41"/>
      <c r="W262" s="41"/>
      <c r="X262" s="42"/>
      <c r="Y262" s="41"/>
      <c r="Z262" s="41"/>
      <c r="AA262" s="42"/>
      <c r="AB262" s="41"/>
      <c r="AC262" s="42"/>
      <c r="AD262" s="41"/>
      <c r="AE262" s="41"/>
      <c r="AF262" s="10"/>
      <c r="AG262" s="7"/>
      <c r="AH262" s="7"/>
      <c r="AI262" s="7"/>
      <c r="AJ262" s="7"/>
      <c r="AK262" s="7"/>
      <c r="AL262" s="7"/>
      <c r="AM262" s="7"/>
      <c r="AN262" s="7"/>
      <c r="AO262" s="7"/>
      <c r="AP262" s="7"/>
      <c r="AQ262" s="7"/>
      <c r="AR262" s="7"/>
      <c r="AS262" s="7"/>
      <c r="AT262" s="7"/>
      <c r="AU262" s="7"/>
      <c r="AV262" s="7"/>
      <c r="AW262" s="7"/>
      <c r="AX262" s="7"/>
      <c r="AY262" s="7"/>
      <c r="AZ262" s="7"/>
      <c r="BA262" s="7"/>
      <c r="BB262" s="10"/>
      <c r="BC262" s="10"/>
    </row>
    <row r="263" ht="14.15" customHeight="1">
      <c r="A263" s="7"/>
      <c r="B263" s="38"/>
      <c r="C263" s="38"/>
      <c r="D263" s="7"/>
      <c r="E263" s="7"/>
      <c r="F263" s="7"/>
      <c r="G263" s="7"/>
      <c r="H263" s="7"/>
      <c r="I263" s="7"/>
      <c r="J263" s="10"/>
      <c r="K263" s="7"/>
      <c r="L263" s="7"/>
      <c r="M263" s="10"/>
      <c r="N263" s="41"/>
      <c r="O263" s="7"/>
      <c r="P263" s="41"/>
      <c r="Q263" s="41"/>
      <c r="R263" s="10"/>
      <c r="S263" s="41"/>
      <c r="T263" s="41"/>
      <c r="U263" s="41"/>
      <c r="V263" s="41"/>
      <c r="W263" s="41"/>
      <c r="X263" s="42"/>
      <c r="Y263" s="41"/>
      <c r="Z263" s="41"/>
      <c r="AA263" s="42"/>
      <c r="AB263" s="41"/>
      <c r="AC263" s="42"/>
      <c r="AD263" s="41"/>
      <c r="AE263" s="41"/>
      <c r="AF263" s="10"/>
      <c r="AG263" s="7"/>
      <c r="AH263" s="7"/>
      <c r="AI263" s="7"/>
      <c r="AJ263" s="7"/>
      <c r="AK263" s="7"/>
      <c r="AL263" s="7"/>
      <c r="AM263" s="7"/>
      <c r="AN263" s="7"/>
      <c r="AO263" s="7"/>
      <c r="AP263" s="7"/>
      <c r="AQ263" s="7"/>
      <c r="AR263" s="7"/>
      <c r="AS263" s="7"/>
      <c r="AT263" s="7"/>
      <c r="AU263" s="7"/>
      <c r="AV263" s="7"/>
      <c r="AW263" s="7"/>
      <c r="AX263" s="7"/>
      <c r="AY263" s="7"/>
      <c r="AZ263" s="7"/>
      <c r="BA263" s="7"/>
      <c r="BB263" s="10"/>
      <c r="BC263" s="10"/>
    </row>
    <row r="264" ht="13.65" customHeight="1">
      <c r="A264" s="7"/>
      <c r="B264" s="39">
        <v>66</v>
      </c>
      <c r="C264" t="s" s="40">
        <v>213</v>
      </c>
      <c r="D264" s="7"/>
      <c r="E264" s="41">
        <v>6999.51</v>
      </c>
      <c r="F264" s="41">
        <v>957.11</v>
      </c>
      <c r="G264" s="41">
        <v>9440.67</v>
      </c>
      <c r="H264" s="41">
        <v>9194.26</v>
      </c>
      <c r="I264" s="41">
        <v>0</v>
      </c>
      <c r="J264" s="42">
        <v>2808.93</v>
      </c>
      <c r="K264" s="41">
        <v>5370.16</v>
      </c>
      <c r="L264" s="41">
        <v>16.91</v>
      </c>
      <c r="M264" s="42">
        <v>225.06</v>
      </c>
      <c r="N264" s="41">
        <f>SUM(O264)-(P264)</f>
        <v>1416.79</v>
      </c>
      <c r="O264" s="41">
        <v>36429.4</v>
      </c>
      <c r="P264" s="41">
        <f>SUM(E264:M264)</f>
        <v>35012.61</v>
      </c>
      <c r="Q264" s="41">
        <f>SUM(E264:L264)</f>
        <v>34787.55</v>
      </c>
      <c r="R264" s="10"/>
      <c r="S264" s="41">
        <f>E264*0.340619455141526</f>
        <v>2384.169282457660</v>
      </c>
      <c r="T264" s="41">
        <f>F264*0.340619455141526</f>
        <v>326.010286710506</v>
      </c>
      <c r="U264" s="41">
        <f>G264*0.340619455141526</f>
        <v>3215.675871570950</v>
      </c>
      <c r="V264" s="41">
        <f>H264*0.340619455141526</f>
        <v>3131.743831629530</v>
      </c>
      <c r="W264" s="41">
        <f>I264*0.340619455141526</f>
        <v>0</v>
      </c>
      <c r="X264" s="42">
        <f>J264*0.340619455141526</f>
        <v>956.776206130687</v>
      </c>
      <c r="Y264" s="41">
        <f>K264*0.340619455141526</f>
        <v>1829.180973222820</v>
      </c>
      <c r="Z264" s="41">
        <f>L264*0.340619455141526</f>
        <v>5.7598749864432</v>
      </c>
      <c r="AA264" s="42">
        <f>M264*0.340619455141526</f>
        <v>76.6598145741518</v>
      </c>
      <c r="AB264" s="41">
        <f>N264*0.340619455141526</f>
        <v>482.586237849963</v>
      </c>
      <c r="AC264" s="42">
        <f>O264*0.340619455141526</f>
        <v>12408.5623791327</v>
      </c>
      <c r="AD264" s="41">
        <f>P264*0.340619455141526</f>
        <v>11925.9761412827</v>
      </c>
      <c r="AE264" s="41">
        <f>SUM(S264:Z264)</f>
        <v>11849.3163267086</v>
      </c>
      <c r="AF264" s="10"/>
      <c r="AG264" s="41">
        <f>(S264*100)/AC264</f>
        <v>19.2139041543369</v>
      </c>
      <c r="AH264" s="41">
        <f>(T264*100)/AC264</f>
        <v>2.62730102609431</v>
      </c>
      <c r="AI264" s="41">
        <f>(U264*100)/AC264</f>
        <v>25.9149752672292</v>
      </c>
      <c r="AJ264" s="41">
        <f>(V264*100)/AC264</f>
        <v>25.2385710442665</v>
      </c>
      <c r="AK264" s="41">
        <f>(W264*100)/AC264</f>
        <v>0</v>
      </c>
      <c r="AL264" s="41">
        <f>(X264*100)/AC264</f>
        <v>7.71061285664876</v>
      </c>
      <c r="AM264" s="41">
        <f>(Y264*100)/AC264</f>
        <v>14.7412803944067</v>
      </c>
      <c r="AN264" s="41">
        <f>(Z264*100)/AC264</f>
        <v>0.0464185520486201</v>
      </c>
      <c r="AO264" s="41">
        <f>(AA264*100)/AC264</f>
        <v>0.617797712836336</v>
      </c>
      <c r="AP264" s="41">
        <f>(AB264*100)/AC264</f>
        <v>3.88913899213273</v>
      </c>
      <c r="AQ264" s="41">
        <f>(AC264*100)/AC264</f>
        <v>100</v>
      </c>
      <c r="AR264" s="7"/>
      <c r="AS264" s="41">
        <f>(S264*100)/AE264</f>
        <v>20.1207328483897</v>
      </c>
      <c r="AT264" s="41">
        <f>(T264*100)/AE264</f>
        <v>2.75130039338786</v>
      </c>
      <c r="AU264" s="41">
        <f>(U264*100)/AE264</f>
        <v>27.138070947796</v>
      </c>
      <c r="AV264" s="41">
        <f>(V264*100)/AE264</f>
        <v>26.429742824660</v>
      </c>
      <c r="AW264" s="41">
        <f>(W264*100)/AE264</f>
        <v>0</v>
      </c>
      <c r="AX264" s="41">
        <f>(X264*100)/AE264</f>
        <v>8.074526662556</v>
      </c>
      <c r="AY264" s="41">
        <f>(Y264*100)/AE264</f>
        <v>15.4370169787755</v>
      </c>
      <c r="AZ264" s="41">
        <f>(Z264*100)/AE264</f>
        <v>0.0486093444350061</v>
      </c>
      <c r="BA264" s="41">
        <f>(AE264*100)/AE264</f>
        <v>100</v>
      </c>
      <c r="BB264" s="10"/>
      <c r="BC264" s="10"/>
    </row>
    <row r="265" ht="13.65" customHeight="1">
      <c r="A265" s="7"/>
      <c r="B265" s="39">
        <v>104</v>
      </c>
      <c r="C265" t="s" s="40">
        <v>214</v>
      </c>
      <c r="D265" s="7"/>
      <c r="E265" s="41">
        <v>3571.89</v>
      </c>
      <c r="F265" s="41">
        <v>748.24</v>
      </c>
      <c r="G265" s="41">
        <v>4958.16</v>
      </c>
      <c r="H265" s="41">
        <v>13832.01</v>
      </c>
      <c r="I265" s="41">
        <v>0.01</v>
      </c>
      <c r="J265" s="42">
        <v>323.87</v>
      </c>
      <c r="K265" s="41">
        <v>1964.41</v>
      </c>
      <c r="L265" s="41">
        <v>747.46</v>
      </c>
      <c r="M265" s="42">
        <v>468.48</v>
      </c>
      <c r="N265" s="41">
        <f>SUM(O265)-(P265)</f>
        <v>872.02</v>
      </c>
      <c r="O265" s="41">
        <v>27486.55</v>
      </c>
      <c r="P265" s="41">
        <f>SUM(E265:M265)</f>
        <v>26614.53</v>
      </c>
      <c r="Q265" s="41">
        <f>SUM(E265:L265)</f>
        <v>26146.05</v>
      </c>
      <c r="R265" s="10"/>
      <c r="S265" s="41">
        <f>E265*0.340619455141526</f>
        <v>1216.655225625470</v>
      </c>
      <c r="T265" s="41">
        <f>F265*0.340619455141526</f>
        <v>254.865101115095</v>
      </c>
      <c r="U265" s="41">
        <f>G265*0.340619455141526</f>
        <v>1688.845757704510</v>
      </c>
      <c r="V265" s="41">
        <f>H265*0.340619455141526</f>
        <v>4711.451709712140</v>
      </c>
      <c r="W265" s="41">
        <f>I265*0.340619455141526</f>
        <v>0.00340619455141526</v>
      </c>
      <c r="X265" s="42">
        <f>J265*0.340619455141526</f>
        <v>110.316422936686</v>
      </c>
      <c r="Y265" s="41">
        <f>K265*0.340619455141526</f>
        <v>669.116263874565</v>
      </c>
      <c r="Z265" s="41">
        <f>L265*0.340619455141526</f>
        <v>254.599417940085</v>
      </c>
      <c r="AA265" s="42">
        <f>M265*0.340619455141526</f>
        <v>159.573402344702</v>
      </c>
      <c r="AB265" s="41">
        <f>N265*0.340619455141526</f>
        <v>297.026977272513</v>
      </c>
      <c r="AC265" s="42">
        <f>O265*0.340619455141526</f>
        <v>9362.453684720311</v>
      </c>
      <c r="AD265" s="41">
        <f>P265*0.340619455141526</f>
        <v>9065.426707447799</v>
      </c>
      <c r="AE265" s="41">
        <f>SUM(S265:Z265)</f>
        <v>8905.853305103101</v>
      </c>
      <c r="AF265" s="10"/>
      <c r="AG265" s="41">
        <f>(S265*100)/AC265</f>
        <v>12.9950466682796</v>
      </c>
      <c r="AH265" s="41">
        <f>(T265*100)/AC265</f>
        <v>2.72220413256665</v>
      </c>
      <c r="AI265" s="41">
        <f>(U265*100)/AC265</f>
        <v>18.0384951912845</v>
      </c>
      <c r="AJ265" s="41">
        <f>(V265*100)/AC265</f>
        <v>50.3228306207946</v>
      </c>
      <c r="AK265" s="41">
        <f>(W265*100)/AC265</f>
        <v>3.63814301904022e-05</v>
      </c>
      <c r="AL265" s="41">
        <f>(X265*100)/AC265</f>
        <v>1.17828537957656</v>
      </c>
      <c r="AM265" s="41">
        <f>(Y265*100)/AC265</f>
        <v>7.1468045280328</v>
      </c>
      <c r="AN265" s="41">
        <f>(Z265*100)/AC265</f>
        <v>2.7193663810118</v>
      </c>
      <c r="AO265" s="41">
        <f>(AA265*100)/AC265</f>
        <v>1.70439724155996</v>
      </c>
      <c r="AP265" s="41">
        <f>(AB265*100)/AC265</f>
        <v>3.17253347546345</v>
      </c>
      <c r="AQ265" s="41">
        <f>(AC265*100)/AC265</f>
        <v>100</v>
      </c>
      <c r="AR265" s="7"/>
      <c r="AS265" s="41">
        <f>(S265*100)/AE265</f>
        <v>13.6612987430224</v>
      </c>
      <c r="AT265" s="41">
        <f>(T265*100)/AE265</f>
        <v>2.86177070723875</v>
      </c>
      <c r="AU265" s="41">
        <f>(U265*100)/AE265</f>
        <v>18.9633233318226</v>
      </c>
      <c r="AV265" s="41">
        <f>(V265*100)/AE265</f>
        <v>52.9028667810243</v>
      </c>
      <c r="AW265" s="41">
        <f>(W265*100)/AE265</f>
        <v>3.82466950074676e-05</v>
      </c>
      <c r="AX265" s="41">
        <f>(X265*100)/AE265</f>
        <v>1.23869571120685</v>
      </c>
      <c r="AY265" s="41">
        <f>(Y265*100)/AE265</f>
        <v>7.51321901396195</v>
      </c>
      <c r="AZ265" s="41">
        <f>(Z265*100)/AE265</f>
        <v>2.85878746502818</v>
      </c>
      <c r="BA265" s="41">
        <f>(AE265*100)/AE265</f>
        <v>100</v>
      </c>
      <c r="BB265" s="10"/>
      <c r="BC265" s="10"/>
    </row>
    <row r="266" ht="13.65" customHeight="1">
      <c r="A266" s="7"/>
      <c r="B266" s="39">
        <v>189</v>
      </c>
      <c r="C266" t="s" s="40">
        <v>215</v>
      </c>
      <c r="D266" s="7"/>
      <c r="E266" s="41">
        <v>1956.3</v>
      </c>
      <c r="F266" s="41">
        <v>1014.75</v>
      </c>
      <c r="G266" s="41">
        <v>9506.870000000001</v>
      </c>
      <c r="H266" s="41">
        <v>10901.58</v>
      </c>
      <c r="I266" s="41">
        <v>0</v>
      </c>
      <c r="J266" s="42">
        <v>304.05</v>
      </c>
      <c r="K266" s="41">
        <v>7046.35</v>
      </c>
      <c r="L266" s="41">
        <v>67.20999999999999</v>
      </c>
      <c r="M266" s="42">
        <v>80.19</v>
      </c>
      <c r="N266" s="41">
        <f>SUM(O266)-(P266)</f>
        <v>626.58</v>
      </c>
      <c r="O266" s="41">
        <v>31503.88</v>
      </c>
      <c r="P266" s="41">
        <f>SUM(E266:M266)</f>
        <v>30877.3</v>
      </c>
      <c r="Q266" s="41">
        <f>SUM(E266:L266)</f>
        <v>30797.11</v>
      </c>
      <c r="R266" s="10"/>
      <c r="S266" s="41">
        <f>E266*0.340619455141526</f>
        <v>666.353840093367</v>
      </c>
      <c r="T266" s="41">
        <f>F266*0.340619455141526</f>
        <v>345.643592104863</v>
      </c>
      <c r="U266" s="41">
        <f>G266*0.340619455141526</f>
        <v>3238.224879501320</v>
      </c>
      <c r="V266" s="41">
        <f>H266*0.340619455141526</f>
        <v>3713.290239781760</v>
      </c>
      <c r="W266" s="41">
        <f>I266*0.340619455141526</f>
        <v>0</v>
      </c>
      <c r="X266" s="42">
        <f>J266*0.340619455141526</f>
        <v>103.565345335781</v>
      </c>
      <c r="Y266" s="41">
        <f>K266*0.340619455141526</f>
        <v>2400.123897736490</v>
      </c>
      <c r="Z266" s="41">
        <f>L266*0.340619455141526</f>
        <v>22.893033580062</v>
      </c>
      <c r="AA266" s="42">
        <f>M266*0.340619455141526</f>
        <v>27.314274107799</v>
      </c>
      <c r="AB266" s="41">
        <f>N266*0.340619455141526</f>
        <v>213.425338202577</v>
      </c>
      <c r="AC266" s="42">
        <f>O266*0.340619455141526</f>
        <v>10730.834440444</v>
      </c>
      <c r="AD266" s="41">
        <f>P266*0.340619455141526</f>
        <v>10517.4091022414</v>
      </c>
      <c r="AE266" s="41">
        <f>SUM(S266:Z266)</f>
        <v>10490.0948281336</v>
      </c>
      <c r="AF266" s="10"/>
      <c r="AG266" s="41">
        <f>(S266*100)/AC266</f>
        <v>6.20971131174954</v>
      </c>
      <c r="AH266" s="41">
        <f>(T266*100)/AC266</f>
        <v>3.22103182211207</v>
      </c>
      <c r="AI266" s="41">
        <f>(U266*100)/AC266</f>
        <v>30.176822664383</v>
      </c>
      <c r="AJ266" s="41">
        <f>(V266*100)/AC266</f>
        <v>34.6039281510723</v>
      </c>
      <c r="AK266" s="41">
        <f>(W266*100)/AC266</f>
        <v>0</v>
      </c>
      <c r="AL266" s="41">
        <f>(X266*100)/AC266</f>
        <v>0.965119217061519</v>
      </c>
      <c r="AM266" s="41">
        <f>(Y266*100)/AC266</f>
        <v>22.366610081044</v>
      </c>
      <c r="AN266" s="41">
        <f>(Z266*100)/AC266</f>
        <v>0.213338801442871</v>
      </c>
      <c r="AO266" s="41">
        <f>(AA266*100)/AC266</f>
        <v>0.254540075698613</v>
      </c>
      <c r="AP266" s="41">
        <f>(AB266*100)/AC266</f>
        <v>1.9888978754363</v>
      </c>
      <c r="AQ266" s="41">
        <f>(AC266*100)/AC266</f>
        <v>100</v>
      </c>
      <c r="AR266" s="7"/>
      <c r="AS266" s="41">
        <f>(S266*100)/AE266</f>
        <v>6.35221941279557</v>
      </c>
      <c r="AT266" s="41">
        <f>(T266*100)/AE266</f>
        <v>3.29495202634274</v>
      </c>
      <c r="AU266" s="41">
        <f>(U266*100)/AE266</f>
        <v>30.8693575468609</v>
      </c>
      <c r="AV266" s="41">
        <f>(V266*100)/AE266</f>
        <v>35.3980617012442</v>
      </c>
      <c r="AW266" s="41">
        <f>(W266*100)/AE266</f>
        <v>0</v>
      </c>
      <c r="AX266" s="41">
        <f>(X266*100)/AE266</f>
        <v>0.987267961182076</v>
      </c>
      <c r="AY266" s="41">
        <f>(Y266*100)/AE266</f>
        <v>22.8799065886378</v>
      </c>
      <c r="AZ266" s="41">
        <f>(Z266*100)/AE266</f>
        <v>0.218234762937173</v>
      </c>
      <c r="BA266" s="41">
        <f>(AE266*100)/AE266</f>
        <v>100</v>
      </c>
      <c r="BB266" s="10"/>
      <c r="BC266" s="10"/>
    </row>
    <row r="267" ht="14.15" customHeight="1">
      <c r="A267" s="7"/>
      <c r="B267" s="8"/>
      <c r="C267" s="8"/>
      <c r="D267" s="7"/>
      <c r="E267" s="7"/>
      <c r="F267" s="7"/>
      <c r="G267" s="7"/>
      <c r="H267" s="7"/>
      <c r="I267" s="7"/>
      <c r="J267" s="10"/>
      <c r="K267" s="7"/>
      <c r="L267" s="7"/>
      <c r="M267" s="10"/>
      <c r="N267" s="41"/>
      <c r="O267" s="7"/>
      <c r="P267" s="41"/>
      <c r="Q267" s="41"/>
      <c r="R267" s="10"/>
      <c r="S267" s="41"/>
      <c r="T267" s="41"/>
      <c r="U267" s="41"/>
      <c r="V267" s="41"/>
      <c r="W267" s="41"/>
      <c r="X267" s="42"/>
      <c r="Y267" s="41"/>
      <c r="Z267" s="41"/>
      <c r="AA267" s="42"/>
      <c r="AB267" s="41"/>
      <c r="AC267" s="42"/>
      <c r="AD267" s="41"/>
      <c r="AE267" s="41"/>
      <c r="AF267" s="10"/>
      <c r="AG267" s="7"/>
      <c r="AH267" s="7"/>
      <c r="AI267" s="7"/>
      <c r="AJ267" s="7"/>
      <c r="AK267" s="7"/>
      <c r="AL267" s="7"/>
      <c r="AM267" s="7"/>
      <c r="AN267" s="7"/>
      <c r="AO267" s="7"/>
      <c r="AP267" s="7"/>
      <c r="AQ267" s="7"/>
      <c r="AR267" s="7"/>
      <c r="AS267" s="7"/>
      <c r="AT267" s="7"/>
      <c r="AU267" s="7"/>
      <c r="AV267" s="7"/>
      <c r="AW267" s="7"/>
      <c r="AX267" s="7"/>
      <c r="AY267" s="7"/>
      <c r="AZ267" s="7"/>
      <c r="BA267" s="7"/>
      <c r="BB267" s="10"/>
      <c r="BC267" s="10"/>
    </row>
    <row r="268" ht="26.25" customHeight="1">
      <c r="A268" s="11"/>
      <c r="B268" t="s" s="35">
        <v>216</v>
      </c>
      <c r="C268" s="36"/>
      <c r="D268" s="37"/>
      <c r="E268" s="7"/>
      <c r="F268" s="7"/>
      <c r="G268" s="7"/>
      <c r="H268" s="7"/>
      <c r="I268" s="7"/>
      <c r="J268" s="10"/>
      <c r="K268" s="7"/>
      <c r="L268" s="7"/>
      <c r="M268" s="10"/>
      <c r="N268" s="41"/>
      <c r="O268" s="7"/>
      <c r="P268" s="41"/>
      <c r="Q268" s="41"/>
      <c r="R268" s="10"/>
      <c r="S268" s="41"/>
      <c r="T268" s="41"/>
      <c r="U268" s="41"/>
      <c r="V268" s="41"/>
      <c r="W268" s="41"/>
      <c r="X268" s="42"/>
      <c r="Y268" s="41"/>
      <c r="Z268" s="41"/>
      <c r="AA268" s="42"/>
      <c r="AB268" s="41"/>
      <c r="AC268" s="42"/>
      <c r="AD268" s="41"/>
      <c r="AE268" s="41"/>
      <c r="AF268" s="10"/>
      <c r="AG268" s="7"/>
      <c r="AH268" s="7"/>
      <c r="AI268" s="7"/>
      <c r="AJ268" s="7"/>
      <c r="AK268" s="7"/>
      <c r="AL268" s="7"/>
      <c r="AM268" s="7"/>
      <c r="AN268" s="7"/>
      <c r="AO268" s="7"/>
      <c r="AP268" s="7"/>
      <c r="AQ268" s="7"/>
      <c r="AR268" s="7"/>
      <c r="AS268" s="7"/>
      <c r="AT268" s="7"/>
      <c r="AU268" s="7"/>
      <c r="AV268" s="7"/>
      <c r="AW268" s="7"/>
      <c r="AX268" s="7"/>
      <c r="AY268" s="7"/>
      <c r="AZ268" s="7"/>
      <c r="BA268" s="7"/>
      <c r="BB268" s="10"/>
      <c r="BC268" s="10"/>
    </row>
    <row r="269" ht="14.15" customHeight="1">
      <c r="A269" s="7"/>
      <c r="B269" s="38"/>
      <c r="C269" s="38"/>
      <c r="D269" s="7"/>
      <c r="E269" s="7"/>
      <c r="F269" s="7"/>
      <c r="G269" s="7"/>
      <c r="H269" s="7"/>
      <c r="I269" s="7"/>
      <c r="J269" s="10"/>
      <c r="K269" s="7"/>
      <c r="L269" s="7"/>
      <c r="M269" s="10"/>
      <c r="N269" s="41"/>
      <c r="O269" s="7"/>
      <c r="P269" s="41"/>
      <c r="Q269" s="41"/>
      <c r="R269" s="10"/>
      <c r="S269" s="41"/>
      <c r="T269" s="41"/>
      <c r="U269" s="41"/>
      <c r="V269" s="41"/>
      <c r="W269" s="41"/>
      <c r="X269" s="42"/>
      <c r="Y269" s="41"/>
      <c r="Z269" s="41"/>
      <c r="AA269" s="42"/>
      <c r="AB269" s="41"/>
      <c r="AC269" s="42"/>
      <c r="AD269" s="41"/>
      <c r="AE269" s="41"/>
      <c r="AF269" s="10"/>
      <c r="AG269" s="7"/>
      <c r="AH269" s="7"/>
      <c r="AI269" s="7"/>
      <c r="AJ269" s="7"/>
      <c r="AK269" s="7"/>
      <c r="AL269" s="7"/>
      <c r="AM269" s="7"/>
      <c r="AN269" s="7"/>
      <c r="AO269" s="7"/>
      <c r="AP269" s="7"/>
      <c r="AQ269" s="7"/>
      <c r="AR269" s="7"/>
      <c r="AS269" s="7"/>
      <c r="AT269" s="7"/>
      <c r="AU269" s="7"/>
      <c r="AV269" s="7"/>
      <c r="AW269" s="7"/>
      <c r="AX269" s="7"/>
      <c r="AY269" s="7"/>
      <c r="AZ269" s="7"/>
      <c r="BA269" s="7"/>
      <c r="BB269" s="10"/>
      <c r="BC269" s="10"/>
    </row>
    <row r="270" ht="13.65" customHeight="1">
      <c r="A270" s="7"/>
      <c r="B270" s="39">
        <v>15</v>
      </c>
      <c r="C270" t="s" s="40">
        <v>217</v>
      </c>
      <c r="D270" s="7"/>
      <c r="E270" s="41">
        <v>269.95</v>
      </c>
      <c r="F270" s="41">
        <v>656.33</v>
      </c>
      <c r="G270" s="41">
        <v>7760.86</v>
      </c>
      <c r="H270" s="41">
        <v>10093.96</v>
      </c>
      <c r="I270" s="41">
        <v>0.95</v>
      </c>
      <c r="J270" s="42">
        <v>1867.78</v>
      </c>
      <c r="K270" s="41">
        <v>4097.75</v>
      </c>
      <c r="L270" s="41">
        <v>225.6</v>
      </c>
      <c r="M270" s="42">
        <v>22.59</v>
      </c>
      <c r="N270" s="41">
        <f>SUM(O270)-(P270)</f>
        <v>821.11</v>
      </c>
      <c r="O270" s="41">
        <v>25816.88</v>
      </c>
      <c r="P270" s="41">
        <f>SUM(E270:M270)</f>
        <v>24995.77</v>
      </c>
      <c r="Q270" s="41">
        <f>SUM(E270:L270)</f>
        <v>24973.18</v>
      </c>
      <c r="R270" s="10"/>
      <c r="S270" s="41">
        <f>E270*0.340619455141526</f>
        <v>91.9502219154549</v>
      </c>
      <c r="T270" s="41">
        <f>F270*0.340619455141526</f>
        <v>223.558766993038</v>
      </c>
      <c r="U270" s="41">
        <f>G270*0.340619455141526</f>
        <v>2643.499904629660</v>
      </c>
      <c r="V270" s="41">
        <f>H270*0.340619455141526</f>
        <v>3438.199155420360</v>
      </c>
      <c r="W270" s="41">
        <f>I270*0.340619455141526</f>
        <v>0.32358848238445</v>
      </c>
      <c r="X270" s="42">
        <f>J270*0.340619455141526</f>
        <v>636.202205924239</v>
      </c>
      <c r="Y270" s="41">
        <f>K270*0.340619455141526</f>
        <v>1395.773372306190</v>
      </c>
      <c r="Z270" s="41">
        <f>L270*0.340619455141526</f>
        <v>76.8437490799283</v>
      </c>
      <c r="AA270" s="42">
        <f>M270*0.340619455141526</f>
        <v>7.69459349164707</v>
      </c>
      <c r="AB270" s="41">
        <f>N270*0.340619455141526</f>
        <v>279.686040811258</v>
      </c>
      <c r="AC270" s="42">
        <f>O270*0.340619455141526</f>
        <v>8793.731599054159</v>
      </c>
      <c r="AD270" s="41">
        <f>P270*0.340619455141526</f>
        <v>8514.0455582429</v>
      </c>
      <c r="AE270" s="41">
        <f>SUM(S270:Z270)</f>
        <v>8506.350964751249</v>
      </c>
      <c r="AF270" s="10"/>
      <c r="AG270" s="41">
        <f>(S270*100)/AC270</f>
        <v>1.04563370941802</v>
      </c>
      <c r="AH270" s="41">
        <f>(T270*100)/AC270</f>
        <v>2.54225142619868</v>
      </c>
      <c r="AI270" s="41">
        <f>(U270*100)/AC270</f>
        <v>30.0611847752323</v>
      </c>
      <c r="AJ270" s="41">
        <f>(V270*100)/AC270</f>
        <v>39.0982953788374</v>
      </c>
      <c r="AK270" s="41">
        <f>(W270*100)/AC270</f>
        <v>0.00367976300776856</v>
      </c>
      <c r="AL270" s="41">
        <f>(X270*100)/AC270</f>
        <v>7.23472394805259</v>
      </c>
      <c r="AM270" s="41">
        <f>(Y270*100)/AC270</f>
        <v>15.8723672264038</v>
      </c>
      <c r="AN270" s="41">
        <f>(Z270*100)/AC270</f>
        <v>0.873846878476408</v>
      </c>
      <c r="AO270" s="41">
        <f>(AA270*100)/AC270</f>
        <v>0.0875008908899913</v>
      </c>
      <c r="AP270" s="41">
        <f>(AB270*100)/AC270</f>
        <v>3.18051600348299</v>
      </c>
      <c r="AQ270" s="41">
        <f>(AC270*100)/AC270</f>
        <v>100</v>
      </c>
      <c r="AR270" s="7"/>
      <c r="AS270" s="41">
        <f>(S270*100)/AE270</f>
        <v>1.08095965351629</v>
      </c>
      <c r="AT270" s="41">
        <f>(T270*100)/AE270</f>
        <v>2.6281394680213</v>
      </c>
      <c r="AU270" s="41">
        <f>(U270*100)/AE270</f>
        <v>31.0767791686921</v>
      </c>
      <c r="AV270" s="41">
        <f>(V270*100)/AE270</f>
        <v>40.4192017196048</v>
      </c>
      <c r="AW270" s="41">
        <f>(W270*100)/AE270</f>
        <v>0.00380408101811624</v>
      </c>
      <c r="AX270" s="41">
        <f>(X270*100)/AE270</f>
        <v>7.4791436252812</v>
      </c>
      <c r="AY270" s="41">
        <f>(Y270*100)/AE270</f>
        <v>16.4086031494588</v>
      </c>
      <c r="AZ270" s="41">
        <f>(Z270*100)/AE270</f>
        <v>0.903369134407393</v>
      </c>
      <c r="BA270" s="41">
        <f>(AE270*100)/AE270</f>
        <v>100</v>
      </c>
      <c r="BB270" s="10"/>
      <c r="BC270" s="10"/>
    </row>
    <row r="271" ht="13.65" customHeight="1">
      <c r="A271" s="7"/>
      <c r="B271" s="39">
        <v>26</v>
      </c>
      <c r="C271" t="s" s="40">
        <v>218</v>
      </c>
      <c r="D271" s="7"/>
      <c r="E271" s="41">
        <v>684.52</v>
      </c>
      <c r="F271" s="41">
        <v>931.96</v>
      </c>
      <c r="G271" s="41">
        <v>8272.1</v>
      </c>
      <c r="H271" s="41">
        <v>15384.26</v>
      </c>
      <c r="I271" s="41">
        <v>202.78</v>
      </c>
      <c r="J271" s="42">
        <v>350.68</v>
      </c>
      <c r="K271" s="41">
        <v>6593.27</v>
      </c>
      <c r="L271" s="41">
        <v>598.75</v>
      </c>
      <c r="M271" s="42">
        <v>59.18</v>
      </c>
      <c r="N271" s="41">
        <f>SUM(O271)-(P271)</f>
        <v>565.53</v>
      </c>
      <c r="O271" s="41">
        <v>33643.03</v>
      </c>
      <c r="P271" s="41">
        <f>SUM(E271:M271)</f>
        <v>33077.5</v>
      </c>
      <c r="Q271" s="41">
        <f>SUM(E271:L271)</f>
        <v>33018.32</v>
      </c>
      <c r="R271" s="10"/>
      <c r="S271" s="41">
        <f>E271*0.340619455141526</f>
        <v>233.160829433477</v>
      </c>
      <c r="T271" s="41">
        <f>F271*0.340619455141526</f>
        <v>317.443707413697</v>
      </c>
      <c r="U271" s="41">
        <f>G271*0.340619455141526</f>
        <v>2817.638194876220</v>
      </c>
      <c r="V271" s="41">
        <f>H271*0.340619455141526</f>
        <v>5240.178258955570</v>
      </c>
      <c r="W271" s="41">
        <f>I271*0.340619455141526</f>
        <v>69.0708131135986</v>
      </c>
      <c r="X271" s="42">
        <f>J271*0.340619455141526</f>
        <v>119.448430529030</v>
      </c>
      <c r="Y271" s="41">
        <f>K271*0.340619455141526</f>
        <v>2245.796035000970</v>
      </c>
      <c r="Z271" s="41">
        <f>L271*0.340619455141526</f>
        <v>203.945898765989</v>
      </c>
      <c r="AA271" s="42">
        <f>M271*0.340619455141526</f>
        <v>20.1578593552755</v>
      </c>
      <c r="AB271" s="41">
        <f>N271*0.340619455141526</f>
        <v>192.630520466187</v>
      </c>
      <c r="AC271" s="42">
        <f>O271*0.340619455141526</f>
        <v>11459.47054791</v>
      </c>
      <c r="AD271" s="41">
        <f>P271*0.340619455141526</f>
        <v>11266.8400274438</v>
      </c>
      <c r="AE271" s="41">
        <f>SUM(S271:Z271)</f>
        <v>11246.6821680886</v>
      </c>
      <c r="AF271" s="10"/>
      <c r="AG271" s="41">
        <f>(S271*100)/AC271</f>
        <v>2.03465621259441</v>
      </c>
      <c r="AH271" s="41">
        <f>(T271*100)/AC271</f>
        <v>2.77014287952067</v>
      </c>
      <c r="AI271" s="41">
        <f>(U271*100)/AC271</f>
        <v>24.587856682350</v>
      </c>
      <c r="AJ271" s="41">
        <f>(V271*100)/AC271</f>
        <v>45.727926408531</v>
      </c>
      <c r="AK271" s="41">
        <f>(W271*100)/AC271</f>
        <v>0.602740002906992</v>
      </c>
      <c r="AL271" s="41">
        <f>(X271*100)/AC271</f>
        <v>1.0423555785552</v>
      </c>
      <c r="AM271" s="41">
        <f>(Y271*100)/AC271</f>
        <v>19.5977294554028</v>
      </c>
      <c r="AN271" s="41">
        <f>(Z271*100)/AC271</f>
        <v>1.77971484732499</v>
      </c>
      <c r="AO271" s="41">
        <f>(AA271*100)/AC271</f>
        <v>0.175905677936857</v>
      </c>
      <c r="AP271" s="41">
        <f>(AB271*100)/AC271</f>
        <v>1.68097225487716</v>
      </c>
      <c r="AQ271" s="41">
        <f>(AC271*100)/AC271</f>
        <v>100</v>
      </c>
      <c r="AR271" s="7"/>
      <c r="AS271" s="41">
        <f>(S271*100)/AE271</f>
        <v>2.07315211676426</v>
      </c>
      <c r="AT271" s="41">
        <f>(T271*100)/AE271</f>
        <v>2.82255426684337</v>
      </c>
      <c r="AU271" s="41">
        <f>(U271*100)/AE271</f>
        <v>25.0530614519454</v>
      </c>
      <c r="AV271" s="41">
        <f>(V271*100)/AE271</f>
        <v>46.5931034649853</v>
      </c>
      <c r="AW271" s="41">
        <f>(W271*100)/AE271</f>
        <v>0.61414390556515</v>
      </c>
      <c r="AX271" s="41">
        <f>(X271*100)/AE271</f>
        <v>1.06207705298149</v>
      </c>
      <c r="AY271" s="41">
        <f>(Y271*100)/AE271</f>
        <v>19.9685205061916</v>
      </c>
      <c r="AZ271" s="41">
        <f>(Z271*100)/AE271</f>
        <v>1.81338723472302</v>
      </c>
      <c r="BA271" s="41">
        <f>(AE271*100)/AE271</f>
        <v>100</v>
      </c>
      <c r="BB271" s="10"/>
      <c r="BC271" s="10"/>
    </row>
    <row r="272" ht="13.65" customHeight="1">
      <c r="A272" s="7"/>
      <c r="B272" s="39">
        <v>90</v>
      </c>
      <c r="C272" t="s" s="40">
        <v>16</v>
      </c>
      <c r="D272" s="7"/>
      <c r="E272" s="41">
        <v>516.8200000000001</v>
      </c>
      <c r="F272" s="41">
        <v>1237.52</v>
      </c>
      <c r="G272" s="41">
        <v>9571.469999999999</v>
      </c>
      <c r="H272" s="41">
        <v>20932.71</v>
      </c>
      <c r="I272" s="41">
        <v>402.96</v>
      </c>
      <c r="J272" s="42">
        <v>470.54</v>
      </c>
      <c r="K272" s="41">
        <v>7477.15</v>
      </c>
      <c r="L272" s="41">
        <v>3.72</v>
      </c>
      <c r="M272" s="42">
        <v>47.56</v>
      </c>
      <c r="N272" s="41">
        <f>SUM(O272)-(P272)</f>
        <v>716.13</v>
      </c>
      <c r="O272" s="41">
        <v>41376.58</v>
      </c>
      <c r="P272" s="41">
        <f>SUM(E272:M272)</f>
        <v>40660.45</v>
      </c>
      <c r="Q272" s="41">
        <f>SUM(E272:L272)</f>
        <v>40612.89</v>
      </c>
      <c r="R272" s="10"/>
      <c r="S272" s="41">
        <f>E272*0.340619455141526</f>
        <v>176.038946806243</v>
      </c>
      <c r="T272" s="41">
        <f>F272*0.340619455141526</f>
        <v>421.523388126741</v>
      </c>
      <c r="U272" s="41">
        <f>G272*0.340619455141526</f>
        <v>3260.228896303460</v>
      </c>
      <c r="V272" s="41">
        <f>H272*0.340619455141526</f>
        <v>7130.088274835570</v>
      </c>
      <c r="W272" s="41">
        <f>I272*0.340619455141526</f>
        <v>137.256015643829</v>
      </c>
      <c r="X272" s="42">
        <f>J272*0.340619455141526</f>
        <v>160.275078422294</v>
      </c>
      <c r="Y272" s="41">
        <f>K272*0.340619455141526</f>
        <v>2546.862759011460</v>
      </c>
      <c r="Z272" s="41">
        <f>L272*0.340619455141526</f>
        <v>1.26710437312648</v>
      </c>
      <c r="AA272" s="42">
        <f>M272*0.340619455141526</f>
        <v>16.199861286531</v>
      </c>
      <c r="AB272" s="41">
        <f>N272*0.340619455141526</f>
        <v>243.927810410501</v>
      </c>
      <c r="AC272" s="42">
        <f>O272*0.340619455141526</f>
        <v>14093.6681352198</v>
      </c>
      <c r="AD272" s="41">
        <f>P272*0.340619455141526</f>
        <v>13849.7403248093</v>
      </c>
      <c r="AE272" s="41">
        <f>SUM(S272:Z272)</f>
        <v>13833.5404635227</v>
      </c>
      <c r="AF272" s="10"/>
      <c r="AG272" s="41">
        <f>(S272*100)/AC272</f>
        <v>1.24906408407847</v>
      </c>
      <c r="AH272" s="41">
        <f>(T272*100)/AC272</f>
        <v>2.99087068095042</v>
      </c>
      <c r="AI272" s="41">
        <f>(U272*100)/AC272</f>
        <v>23.132578864662</v>
      </c>
      <c r="AJ272" s="41">
        <f>(V272*100)/AC272</f>
        <v>50.5907206443837</v>
      </c>
      <c r="AK272" s="41">
        <f>(W272*100)/AC272</f>
        <v>0.973884260129759</v>
      </c>
      <c r="AL272" s="41">
        <f>(X272*100)/AC272</f>
        <v>1.13721337046223</v>
      </c>
      <c r="AM272" s="41">
        <f>(Y272*100)/AC272</f>
        <v>18.070971549606</v>
      </c>
      <c r="AN272" s="41">
        <f>(Z272*100)/AC272</f>
        <v>0.008990593229309909</v>
      </c>
      <c r="AO272" s="41">
        <f>(AA272*100)/AC272</f>
        <v>0.1149442510715</v>
      </c>
      <c r="AP272" s="41">
        <f>(AB272*100)/AC272</f>
        <v>1.73076170142626</v>
      </c>
      <c r="AQ272" s="41">
        <f>(AC272*100)/AC272</f>
        <v>100</v>
      </c>
      <c r="AR272" s="7"/>
      <c r="AS272" s="41">
        <f>(S272*100)/AE272</f>
        <v>1.27255164554899</v>
      </c>
      <c r="AT272" s="41">
        <f>(T272*100)/AE272</f>
        <v>3.04711139739133</v>
      </c>
      <c r="AU272" s="41">
        <f>(U272*100)/AE272</f>
        <v>23.5675668488502</v>
      </c>
      <c r="AV272" s="41">
        <f>(V272*100)/AE272</f>
        <v>51.5420350534031</v>
      </c>
      <c r="AW272" s="41">
        <f>(W272*100)/AE272</f>
        <v>0.992197304845826</v>
      </c>
      <c r="AX272" s="41">
        <f>(X272*100)/AE272</f>
        <v>1.15859767674746</v>
      </c>
      <c r="AY272" s="41">
        <f>(Y272*100)/AE272</f>
        <v>18.4107804197141</v>
      </c>
      <c r="AZ272" s="41">
        <f>(Z272*100)/AE272</f>
        <v>0.00915965349917235</v>
      </c>
      <c r="BA272" s="41">
        <f>(AE272*100)/AE272</f>
        <v>100</v>
      </c>
      <c r="BB272" s="10"/>
      <c r="BC272" s="10"/>
    </row>
    <row r="273" ht="13.65" customHeight="1">
      <c r="A273" s="7"/>
      <c r="B273" s="39">
        <v>163</v>
      </c>
      <c r="C273" t="s" s="40">
        <v>219</v>
      </c>
      <c r="D273" s="7"/>
      <c r="E273" s="41">
        <v>463.34</v>
      </c>
      <c r="F273" s="41">
        <v>607.83</v>
      </c>
      <c r="G273" s="41">
        <v>9801.68</v>
      </c>
      <c r="H273" s="41">
        <v>13696.77</v>
      </c>
      <c r="I273" s="41">
        <v>0</v>
      </c>
      <c r="J273" s="42">
        <v>509.39</v>
      </c>
      <c r="K273" s="41">
        <v>13793.02</v>
      </c>
      <c r="L273" s="41">
        <v>1227.83</v>
      </c>
      <c r="M273" s="42">
        <v>102.06</v>
      </c>
      <c r="N273" s="41">
        <f>SUM(O273)-(P273)</f>
        <v>529.96</v>
      </c>
      <c r="O273" s="41">
        <v>40731.88</v>
      </c>
      <c r="P273" s="41">
        <f>SUM(E273:M273)</f>
        <v>40201.92</v>
      </c>
      <c r="Q273" s="41">
        <f>SUM(E273:L273)</f>
        <v>40099.86</v>
      </c>
      <c r="R273" s="10"/>
      <c r="S273" s="41">
        <f>E273*0.340619455141526</f>
        <v>157.822618345275</v>
      </c>
      <c r="T273" s="41">
        <f>F273*0.340619455141526</f>
        <v>207.038723418674</v>
      </c>
      <c r="U273" s="41">
        <f>G273*0.340619455141526</f>
        <v>3338.642901071590</v>
      </c>
      <c r="V273" s="41">
        <f>H273*0.340619455141526</f>
        <v>4665.3863345988</v>
      </c>
      <c r="W273" s="41">
        <f>I273*0.340619455141526</f>
        <v>0</v>
      </c>
      <c r="X273" s="42">
        <f>J273*0.340619455141526</f>
        <v>173.508144254542</v>
      </c>
      <c r="Y273" s="41">
        <f>K273*0.340619455141526</f>
        <v>4698.170957156170</v>
      </c>
      <c r="Z273" s="41">
        <f>L273*0.340619455141526</f>
        <v>418.222785606420</v>
      </c>
      <c r="AA273" s="42">
        <f>M273*0.340619455141526</f>
        <v>34.7636215917441</v>
      </c>
      <c r="AB273" s="41">
        <f>N273*0.340619455141526</f>
        <v>180.514686446803</v>
      </c>
      <c r="AC273" s="42">
        <f>O273*0.340619455141526</f>
        <v>13874.07077249</v>
      </c>
      <c r="AD273" s="41">
        <f>P273*0.340619455141526</f>
        <v>13693.5560860432</v>
      </c>
      <c r="AE273" s="41">
        <f>SUM(S273:Z273)</f>
        <v>13658.7924644515</v>
      </c>
      <c r="AF273" s="10"/>
      <c r="AG273" s="41">
        <f>(S273*100)/AC273</f>
        <v>1.13753649475546</v>
      </c>
      <c r="AH273" s="41">
        <f>(T273*100)/AC273</f>
        <v>1.49227091899515</v>
      </c>
      <c r="AI273" s="41">
        <f>(U273*100)/AC273</f>
        <v>24.063902770999</v>
      </c>
      <c r="AJ273" s="41">
        <f>(V273*100)/AC273</f>
        <v>33.6266580378809</v>
      </c>
      <c r="AK273" s="41">
        <f>(W273*100)/AC273</f>
        <v>0</v>
      </c>
      <c r="AL273" s="41">
        <f>(X273*100)/AC273</f>
        <v>1.250592901678</v>
      </c>
      <c r="AM273" s="41">
        <f>(Y273*100)/AC273</f>
        <v>33.8629594312858</v>
      </c>
      <c r="AN273" s="41">
        <f>(Z273*100)/AC273</f>
        <v>3.01442015443432</v>
      </c>
      <c r="AO273" s="41">
        <f>(AA273*100)/AC273</f>
        <v>0.250565404788583</v>
      </c>
      <c r="AP273" s="41">
        <f>(AB273*100)/AC273</f>
        <v>1.30109388518281</v>
      </c>
      <c r="AQ273" s="41">
        <f>(AC273*100)/AC273</f>
        <v>100</v>
      </c>
      <c r="AR273" s="7"/>
      <c r="AS273" s="41">
        <f>(S273*100)/AE273</f>
        <v>1.15546538067714</v>
      </c>
      <c r="AT273" s="41">
        <f>(T273*100)/AE273</f>
        <v>1.5157908281974</v>
      </c>
      <c r="AU273" s="41">
        <f>(U273*100)/AE273</f>
        <v>24.4431776071038</v>
      </c>
      <c r="AV273" s="41">
        <f>(V273*100)/AE273</f>
        <v>34.1566529159952</v>
      </c>
      <c r="AW273" s="41">
        <f>(W273*100)/AE273</f>
        <v>0</v>
      </c>
      <c r="AX273" s="41">
        <f>(X273*100)/AE273</f>
        <v>1.27030368684579</v>
      </c>
      <c r="AY273" s="41">
        <f>(Y273*100)/AE273</f>
        <v>34.3966786916462</v>
      </c>
      <c r="AZ273" s="41">
        <f>(Z273*100)/AE273</f>
        <v>3.06193088953427</v>
      </c>
      <c r="BA273" s="41">
        <f>(AE273*100)/AE273</f>
        <v>100</v>
      </c>
      <c r="BB273" s="10"/>
      <c r="BC273" s="10"/>
    </row>
    <row r="274" ht="13.65" customHeight="1">
      <c r="A274" s="7"/>
      <c r="B274" s="39">
        <v>193</v>
      </c>
      <c r="C274" t="s" s="40">
        <v>220</v>
      </c>
      <c r="D274" s="7"/>
      <c r="E274" s="41">
        <v>96.94</v>
      </c>
      <c r="F274" s="41">
        <v>69.43000000000001</v>
      </c>
      <c r="G274" s="41">
        <v>736.73</v>
      </c>
      <c r="H274" s="41">
        <v>3998.79</v>
      </c>
      <c r="I274" s="41">
        <v>283.94</v>
      </c>
      <c r="J274" s="42">
        <v>2.09</v>
      </c>
      <c r="K274" s="41">
        <v>2384.7</v>
      </c>
      <c r="L274" s="41">
        <v>5.56</v>
      </c>
      <c r="M274" s="42">
        <v>16.23</v>
      </c>
      <c r="N274" s="41">
        <f>SUM(O274)-(P274)</f>
        <v>68.62</v>
      </c>
      <c r="O274" s="41">
        <v>7663.03</v>
      </c>
      <c r="P274" s="41">
        <f>SUM(E274:M274)</f>
        <v>7594.41</v>
      </c>
      <c r="Q274" s="41">
        <f>SUM(E274:L274)</f>
        <v>7578.18</v>
      </c>
      <c r="R274" s="10"/>
      <c r="S274" s="41">
        <f>E274*0.340619455141526</f>
        <v>33.0196499814195</v>
      </c>
      <c r="T274" s="41">
        <f>F274*0.340619455141526</f>
        <v>23.6492087704761</v>
      </c>
      <c r="U274" s="41">
        <f>G274*0.340619455141526</f>
        <v>250.944571186416</v>
      </c>
      <c r="V274" s="41">
        <f>H274*0.340619455141526</f>
        <v>1362.065671025380</v>
      </c>
      <c r="W274" s="41">
        <f>I274*0.340619455141526</f>
        <v>96.7154880928849</v>
      </c>
      <c r="X274" s="42">
        <f>J274*0.340619455141526</f>
        <v>0.711894661245789</v>
      </c>
      <c r="Y274" s="41">
        <f>K274*0.340619455141526</f>
        <v>812.2752146759969</v>
      </c>
      <c r="Z274" s="41">
        <f>L274*0.340619455141526</f>
        <v>1.89384417058688</v>
      </c>
      <c r="AA274" s="42">
        <f>M274*0.340619455141526</f>
        <v>5.52825375694697</v>
      </c>
      <c r="AB274" s="41">
        <f>N274*0.340619455141526</f>
        <v>23.3733070118115</v>
      </c>
      <c r="AC274" s="42">
        <f>O274*0.340619455141526</f>
        <v>2610.177103333170</v>
      </c>
      <c r="AD274" s="41">
        <f>P274*0.340619455141526</f>
        <v>2586.803796321360</v>
      </c>
      <c r="AE274" s="41">
        <f>SUM(S274:Z274)</f>
        <v>2581.275542564410</v>
      </c>
      <c r="AF274" s="10"/>
      <c r="AG274" s="41">
        <f>(S274*100)/AC274</f>
        <v>1.26503484913931</v>
      </c>
      <c r="AH274" s="41">
        <f>(T274*100)/AC274</f>
        <v>0.906038473032205</v>
      </c>
      <c r="AI274" s="41">
        <f>(U274*100)/AC274</f>
        <v>9.61408215810193</v>
      </c>
      <c r="AJ274" s="41">
        <f>(V274*100)/AC274</f>
        <v>52.1828832720215</v>
      </c>
      <c r="AK274" s="41">
        <f>(W274*100)/AC274</f>
        <v>3.70532282922029</v>
      </c>
      <c r="AL274" s="41">
        <f>(X274*100)/AC274</f>
        <v>0.0272738068361992</v>
      </c>
      <c r="AM274" s="41">
        <f>(Y274*100)/AC274</f>
        <v>31.1195440967868</v>
      </c>
      <c r="AN274" s="41">
        <f>(Z274*100)/AC274</f>
        <v>0.0725561559852954</v>
      </c>
      <c r="AO274" s="41">
        <f>(AA274*100)/AC274</f>
        <v>0.211796117201681</v>
      </c>
      <c r="AP274" s="41">
        <f>(AB274*100)/AC274</f>
        <v>0.895468241674637</v>
      </c>
      <c r="AQ274" s="41">
        <f>(AC274*100)/AC274</f>
        <v>100</v>
      </c>
      <c r="AR274" s="7"/>
      <c r="AS274" s="41">
        <f>(S274*100)/AE274</f>
        <v>1.27919896333948</v>
      </c>
      <c r="AT274" s="41">
        <f>(T274*100)/AE274</f>
        <v>0.916183041310708</v>
      </c>
      <c r="AU274" s="41">
        <f>(U274*100)/AE274</f>
        <v>9.72172738045281</v>
      </c>
      <c r="AV274" s="41">
        <f>(V274*100)/AE274</f>
        <v>52.7671551744613</v>
      </c>
      <c r="AW274" s="41">
        <f>(W274*100)/AE274</f>
        <v>3.74680992005996</v>
      </c>
      <c r="AX274" s="41">
        <f>(X274*100)/AE274</f>
        <v>0.0275791812809936</v>
      </c>
      <c r="AY274" s="41">
        <f>(Y274*100)/AE274</f>
        <v>31.4679777994188</v>
      </c>
      <c r="AZ274" s="41">
        <f>(Z274*100)/AE274</f>
        <v>0.0733685396757531</v>
      </c>
      <c r="BA274" s="41">
        <f>(AE274*100)/AE274</f>
        <v>100</v>
      </c>
      <c r="BB274" s="10"/>
      <c r="BC274" s="10"/>
    </row>
    <row r="275" ht="13.65" customHeight="1">
      <c r="A275" s="7"/>
      <c r="B275" s="39">
        <v>210</v>
      </c>
      <c r="C275" t="s" s="40">
        <v>221</v>
      </c>
      <c r="D275" s="7"/>
      <c r="E275" s="41">
        <v>198.02</v>
      </c>
      <c r="F275" s="41">
        <v>579.99</v>
      </c>
      <c r="G275" s="41">
        <v>4957.11</v>
      </c>
      <c r="H275" s="41">
        <v>15853.72</v>
      </c>
      <c r="I275" s="41">
        <v>718.0599999999999</v>
      </c>
      <c r="J275" s="42">
        <v>142.23</v>
      </c>
      <c r="K275" s="41">
        <v>3818.39</v>
      </c>
      <c r="L275" s="41">
        <v>42.54</v>
      </c>
      <c r="M275" s="42">
        <v>33.78</v>
      </c>
      <c r="N275" s="41">
        <f>SUM(O275)-(P275)</f>
        <v>737.34</v>
      </c>
      <c r="O275" s="41">
        <v>27081.18</v>
      </c>
      <c r="P275" s="41">
        <f>SUM(E275:M275)</f>
        <v>26343.84</v>
      </c>
      <c r="Q275" s="41">
        <f>SUM(E275:L275)</f>
        <v>26310.06</v>
      </c>
      <c r="R275" s="10"/>
      <c r="S275" s="41">
        <f>E275*0.340619455141526</f>
        <v>67.449464507125</v>
      </c>
      <c r="T275" s="41">
        <f>F275*0.340619455141526</f>
        <v>197.555877787534</v>
      </c>
      <c r="U275" s="41">
        <f>G275*0.340619455141526</f>
        <v>1688.488107276610</v>
      </c>
      <c r="V275" s="41">
        <f>H275*0.340619455141526</f>
        <v>5400.085468366310</v>
      </c>
      <c r="W275" s="41">
        <f>I275*0.340619455141526</f>
        <v>244.585205958924</v>
      </c>
      <c r="X275" s="42">
        <f>J275*0.340619455141526</f>
        <v>48.4463051047792</v>
      </c>
      <c r="Y275" s="41">
        <f>K275*0.340619455141526</f>
        <v>1300.617921317850</v>
      </c>
      <c r="Z275" s="41">
        <f>L275*0.340619455141526</f>
        <v>14.4899516217205</v>
      </c>
      <c r="AA275" s="42">
        <f>M275*0.340619455141526</f>
        <v>11.5061251946807</v>
      </c>
      <c r="AB275" s="41">
        <f>N275*0.340619455141526</f>
        <v>251.152349054053</v>
      </c>
      <c r="AC275" s="42">
        <f>O275*0.340619455141526</f>
        <v>9224.376776189591</v>
      </c>
      <c r="AD275" s="41">
        <f>P275*0.340619455141526</f>
        <v>8973.224427135539</v>
      </c>
      <c r="AE275" s="41">
        <f>SUM(S275:Z275)</f>
        <v>8961.718301940849</v>
      </c>
      <c r="AF275" s="10"/>
      <c r="AG275" s="41">
        <f>(S275*100)/AC275</f>
        <v>0.731208905963478</v>
      </c>
      <c r="AH275" s="41">
        <f>(T275*100)/AC275</f>
        <v>2.14167181784546</v>
      </c>
      <c r="AI275" s="41">
        <f>(U275*100)/AC275</f>
        <v>18.3046307435644</v>
      </c>
      <c r="AJ275" s="41">
        <f>(V275*100)/AC275</f>
        <v>58.5414668046222</v>
      </c>
      <c r="AK275" s="41">
        <f>(W275*100)/AC275</f>
        <v>2.6515092769222</v>
      </c>
      <c r="AL275" s="41">
        <f>(X275*100)/AC275</f>
        <v>0.525198680412005</v>
      </c>
      <c r="AM275" s="41">
        <f>(Y275*100)/AC275</f>
        <v>14.0997918111397</v>
      </c>
      <c r="AN275" s="41">
        <f>(Z275*100)/AC275</f>
        <v>0.157083258558157</v>
      </c>
      <c r="AO275" s="41">
        <f>(AA275*100)/AC275</f>
        <v>0.124736071323332</v>
      </c>
      <c r="AP275" s="41">
        <f>(AB275*100)/AC275</f>
        <v>2.72270262964908</v>
      </c>
      <c r="AQ275" s="41">
        <f>(AC275*100)/AC275</f>
        <v>100</v>
      </c>
      <c r="AR275" s="7"/>
      <c r="AS275" s="41">
        <f>(S275*100)/AE275</f>
        <v>0.752639864751355</v>
      </c>
      <c r="AT275" s="41">
        <f>(T275*100)/AE275</f>
        <v>2.2044419511016</v>
      </c>
      <c r="AU275" s="41">
        <f>(U275*100)/AE275</f>
        <v>18.8411200886657</v>
      </c>
      <c r="AV275" s="41">
        <f>(V275*100)/AE275</f>
        <v>60.2572552096042</v>
      </c>
      <c r="AW275" s="41">
        <f>(W275*100)/AE275</f>
        <v>2.72922220625875</v>
      </c>
      <c r="AX275" s="41">
        <f>(X275*100)/AE275</f>
        <v>0.540591697624407</v>
      </c>
      <c r="AY275" s="41">
        <f>(Y275*100)/AE275</f>
        <v>14.5130417794562</v>
      </c>
      <c r="AZ275" s="41">
        <f>(Z275*100)/AE275</f>
        <v>0.161687202537736</v>
      </c>
      <c r="BA275" s="41">
        <f>(AE275*100)/AE275</f>
        <v>100</v>
      </c>
      <c r="BB275" s="10"/>
      <c r="BC275" s="10"/>
    </row>
    <row r="276" ht="14.15" customHeight="1">
      <c r="A276" s="7"/>
      <c r="B276" s="8"/>
      <c r="C276" s="8"/>
      <c r="D276" s="7"/>
      <c r="E276" s="7"/>
      <c r="F276" s="7"/>
      <c r="G276" s="7"/>
      <c r="H276" s="7"/>
      <c r="I276" s="7"/>
      <c r="J276" s="10"/>
      <c r="K276" s="7"/>
      <c r="L276" s="7"/>
      <c r="M276" s="10"/>
      <c r="N276" s="41"/>
      <c r="O276" s="7"/>
      <c r="P276" s="41"/>
      <c r="Q276" s="41"/>
      <c r="R276" s="10"/>
      <c r="S276" s="41"/>
      <c r="T276" s="41"/>
      <c r="U276" s="41"/>
      <c r="V276" s="41"/>
      <c r="W276" s="41"/>
      <c r="X276" s="42"/>
      <c r="Y276" s="41"/>
      <c r="Z276" s="41"/>
      <c r="AA276" s="42"/>
      <c r="AB276" s="41"/>
      <c r="AC276" s="42"/>
      <c r="AD276" s="41"/>
      <c r="AE276" s="41"/>
      <c r="AF276" s="10"/>
      <c r="AG276" s="7"/>
      <c r="AH276" s="7"/>
      <c r="AI276" s="7"/>
      <c r="AJ276" s="7"/>
      <c r="AK276" s="7"/>
      <c r="AL276" s="7"/>
      <c r="AM276" s="7"/>
      <c r="AN276" s="7"/>
      <c r="AO276" s="7"/>
      <c r="AP276" s="7"/>
      <c r="AQ276" s="7"/>
      <c r="AR276" s="7"/>
      <c r="AS276" s="7"/>
      <c r="AT276" s="7"/>
      <c r="AU276" s="7"/>
      <c r="AV276" s="7"/>
      <c r="AW276" s="7"/>
      <c r="AX276" s="7"/>
      <c r="AY276" s="7"/>
      <c r="AZ276" s="7"/>
      <c r="BA276" s="7"/>
      <c r="BB276" s="10"/>
      <c r="BC276" s="10"/>
    </row>
    <row r="277" ht="14.65" customHeight="1">
      <c r="A277" s="11"/>
      <c r="B277" t="s" s="35">
        <v>222</v>
      </c>
      <c r="C277" s="36"/>
      <c r="D277" s="37"/>
      <c r="E277" s="7"/>
      <c r="F277" s="7"/>
      <c r="G277" s="7"/>
      <c r="H277" s="7"/>
      <c r="I277" s="7"/>
      <c r="J277" s="10"/>
      <c r="K277" s="7"/>
      <c r="L277" s="7"/>
      <c r="M277" s="10"/>
      <c r="N277" s="41"/>
      <c r="O277" s="7"/>
      <c r="P277" s="41"/>
      <c r="Q277" s="41"/>
      <c r="R277" s="10"/>
      <c r="S277" s="41"/>
      <c r="T277" s="41"/>
      <c r="U277" s="41"/>
      <c r="V277" s="41"/>
      <c r="W277" s="41"/>
      <c r="X277" s="42"/>
      <c r="Y277" s="41"/>
      <c r="Z277" s="41"/>
      <c r="AA277" s="42"/>
      <c r="AB277" s="41"/>
      <c r="AC277" s="42"/>
      <c r="AD277" s="41"/>
      <c r="AE277" s="41"/>
      <c r="AF277" s="10"/>
      <c r="AG277" s="7"/>
      <c r="AH277" s="7"/>
      <c r="AI277" s="7"/>
      <c r="AJ277" s="7"/>
      <c r="AK277" s="7"/>
      <c r="AL277" s="7"/>
      <c r="AM277" s="7"/>
      <c r="AN277" s="7"/>
      <c r="AO277" s="7"/>
      <c r="AP277" s="7"/>
      <c r="AQ277" s="7"/>
      <c r="AR277" s="7"/>
      <c r="AS277" s="7"/>
      <c r="AT277" s="7"/>
      <c r="AU277" s="7"/>
      <c r="AV277" s="7"/>
      <c r="AW277" s="7"/>
      <c r="AX277" s="7"/>
      <c r="AY277" s="7"/>
      <c r="AZ277" s="7"/>
      <c r="BA277" s="7"/>
      <c r="BB277" s="10"/>
      <c r="BC277" s="10"/>
    </row>
    <row r="278" ht="14.15" customHeight="1">
      <c r="A278" s="7"/>
      <c r="B278" s="38"/>
      <c r="C278" s="38"/>
      <c r="D278" s="7"/>
      <c r="E278" s="7"/>
      <c r="F278" s="7"/>
      <c r="G278" s="7"/>
      <c r="H278" s="7"/>
      <c r="I278" s="7"/>
      <c r="J278" s="10"/>
      <c r="K278" s="7"/>
      <c r="L278" s="7"/>
      <c r="M278" s="10"/>
      <c r="N278" s="41"/>
      <c r="O278" s="7"/>
      <c r="P278" s="41"/>
      <c r="Q278" s="41"/>
      <c r="R278" s="10"/>
      <c r="S278" s="41"/>
      <c r="T278" s="41"/>
      <c r="U278" s="41"/>
      <c r="V278" s="41"/>
      <c r="W278" s="41"/>
      <c r="X278" s="42"/>
      <c r="Y278" s="41"/>
      <c r="Z278" s="41"/>
      <c r="AA278" s="42"/>
      <c r="AB278" s="41"/>
      <c r="AC278" s="42"/>
      <c r="AD278" s="41"/>
      <c r="AE278" s="41"/>
      <c r="AF278" s="10"/>
      <c r="AG278" s="7"/>
      <c r="AH278" s="7"/>
      <c r="AI278" s="7"/>
      <c r="AJ278" s="7"/>
      <c r="AK278" s="7"/>
      <c r="AL278" s="7"/>
      <c r="AM278" s="7"/>
      <c r="AN278" s="7"/>
      <c r="AO278" s="7"/>
      <c r="AP278" s="7"/>
      <c r="AQ278" s="7"/>
      <c r="AR278" s="7"/>
      <c r="AS278" s="7"/>
      <c r="AT278" s="7"/>
      <c r="AU278" s="7"/>
      <c r="AV278" s="7"/>
      <c r="AW278" s="7"/>
      <c r="AX278" s="7"/>
      <c r="AY278" s="7"/>
      <c r="AZ278" s="7"/>
      <c r="BA278" s="7"/>
      <c r="BB278" s="10"/>
      <c r="BC278" s="10"/>
    </row>
    <row r="279" ht="13.65" customHeight="1">
      <c r="A279" s="7"/>
      <c r="B279" s="39">
        <v>230</v>
      </c>
      <c r="C279" t="s" s="40">
        <v>223</v>
      </c>
      <c r="D279" s="7"/>
      <c r="E279" s="41">
        <v>2828.07</v>
      </c>
      <c r="F279" s="41">
        <v>0</v>
      </c>
      <c r="G279" s="41">
        <v>6887.46</v>
      </c>
      <c r="H279" s="41">
        <v>3332.03</v>
      </c>
      <c r="I279" s="41">
        <v>2.12</v>
      </c>
      <c r="J279" s="42">
        <v>0</v>
      </c>
      <c r="K279" s="41">
        <v>1762.41</v>
      </c>
      <c r="L279" s="41">
        <v>12.28</v>
      </c>
      <c r="M279" s="42">
        <v>32.35</v>
      </c>
      <c r="N279" s="41">
        <f>SUM(O279)-(P279)</f>
        <v>343.04</v>
      </c>
      <c r="O279" s="41">
        <v>15199.76</v>
      </c>
      <c r="P279" s="41">
        <f>SUM(E279:M279)</f>
        <v>14856.72</v>
      </c>
      <c r="Q279" s="41">
        <f>SUM(E279:L279)</f>
        <v>14824.37</v>
      </c>
      <c r="R279" s="10"/>
      <c r="S279" s="41">
        <f>E279*0.340619455141526</f>
        <v>963.295662502095</v>
      </c>
      <c r="T279" s="41">
        <f>F279*0.340619455141526</f>
        <v>0</v>
      </c>
      <c r="U279" s="41">
        <f>G279*0.340619455141526</f>
        <v>2346.002872509050</v>
      </c>
      <c r="V279" s="41">
        <f>H279*0.340619455141526</f>
        <v>1134.954243115220</v>
      </c>
      <c r="W279" s="41">
        <f>I279*0.340619455141526</f>
        <v>0.722113244900035</v>
      </c>
      <c r="X279" s="42">
        <f>J279*0.340619455141526</f>
        <v>0</v>
      </c>
      <c r="Y279" s="41">
        <f>K279*0.340619455141526</f>
        <v>600.311133935977</v>
      </c>
      <c r="Z279" s="41">
        <f>L279*0.340619455141526</f>
        <v>4.18280690913794</v>
      </c>
      <c r="AA279" s="42">
        <f>M279*0.340619455141526</f>
        <v>11.0190393738284</v>
      </c>
      <c r="AB279" s="41">
        <f>N279*0.340619455141526</f>
        <v>116.846097891749</v>
      </c>
      <c r="AC279" s="42">
        <f>O279*0.340619455141526</f>
        <v>5177.333969481960</v>
      </c>
      <c r="AD279" s="41">
        <f>P279*0.340619455141526</f>
        <v>5060.487871590210</v>
      </c>
      <c r="AE279" s="41">
        <f>SUM(S279:Z279)</f>
        <v>5049.468832216380</v>
      </c>
      <c r="AF279" s="10"/>
      <c r="AG279" s="41">
        <f>(S279*100)/AC279</f>
        <v>18.6060174634336</v>
      </c>
      <c r="AH279" s="41">
        <f>(T279*100)/AC279</f>
        <v>0</v>
      </c>
      <c r="AI279" s="41">
        <f>(U279*100)/AC279</f>
        <v>45.3129523097732</v>
      </c>
      <c r="AJ279" s="41">
        <f>(V279*100)/AC279</f>
        <v>21.9215961304652</v>
      </c>
      <c r="AK279" s="41">
        <f>(W279*100)/AC279</f>
        <v>0.0139475886461365</v>
      </c>
      <c r="AL279" s="41">
        <f>(X279*100)/AC279</f>
        <v>0</v>
      </c>
      <c r="AM279" s="41">
        <f>(Y279*100)/AC279</f>
        <v>11.5949857103007</v>
      </c>
      <c r="AN279" s="41">
        <f>(Z279*100)/AC279</f>
        <v>0.08079074932762099</v>
      </c>
      <c r="AO279" s="41">
        <f>(AA279*100)/AC279</f>
        <v>0.212832307878546</v>
      </c>
      <c r="AP279" s="41">
        <f>(AB279*100)/AC279</f>
        <v>2.25687774017484</v>
      </c>
      <c r="AQ279" s="41">
        <f>(AC279*100)/AC279</f>
        <v>100</v>
      </c>
      <c r="AR279" s="7"/>
      <c r="AS279" s="41">
        <f>(S279*100)/AE279</f>
        <v>19.077168203438</v>
      </c>
      <c r="AT279" s="41">
        <f>(T279*100)/AE279</f>
        <v>0</v>
      </c>
      <c r="AU279" s="41">
        <f>(U279*100)/AE279</f>
        <v>46.4603892104689</v>
      </c>
      <c r="AV279" s="41">
        <f>(V279*100)/AE279</f>
        <v>22.4767055868142</v>
      </c>
      <c r="AW279" s="41">
        <f>(W279*100)/AE279</f>
        <v>0.0143007763567693</v>
      </c>
      <c r="AX279" s="41">
        <f>(X279*100)/AE279</f>
        <v>0</v>
      </c>
      <c r="AY279" s="41">
        <f>(Y279*100)/AE279</f>
        <v>11.8885996504405</v>
      </c>
      <c r="AZ279" s="41">
        <f>(Z279*100)/AE279</f>
        <v>0.08283657248166371</v>
      </c>
      <c r="BA279" s="41">
        <f>(AE279*100)/AE279</f>
        <v>100</v>
      </c>
      <c r="BB279" s="10"/>
      <c r="BC279" s="10"/>
    </row>
    <row r="280" ht="13.65" customHeight="1">
      <c r="A280" s="7"/>
      <c r="B280" s="39">
        <v>231</v>
      </c>
      <c r="C280" t="s" s="40">
        <v>224</v>
      </c>
      <c r="D280" s="7"/>
      <c r="E280" s="41">
        <v>4257.75</v>
      </c>
      <c r="F280" s="41">
        <v>0</v>
      </c>
      <c r="G280" s="41">
        <v>2050.88</v>
      </c>
      <c r="H280" s="41">
        <v>10284.45</v>
      </c>
      <c r="I280" s="41">
        <v>847.67</v>
      </c>
      <c r="J280" s="42">
        <v>0</v>
      </c>
      <c r="K280" s="41">
        <v>11699.19</v>
      </c>
      <c r="L280" s="41">
        <v>17.76</v>
      </c>
      <c r="M280" s="42">
        <v>58.49</v>
      </c>
      <c r="N280" s="41">
        <f>SUM(O280)-(P280)</f>
        <v>540.9400000000001</v>
      </c>
      <c r="O280" s="41">
        <v>29757.13</v>
      </c>
      <c r="P280" s="41">
        <f>SUM(E280:M280)</f>
        <v>29216.19</v>
      </c>
      <c r="Q280" s="41">
        <f>SUM(E280:L280)</f>
        <v>29157.7</v>
      </c>
      <c r="R280" s="10"/>
      <c r="S280" s="41">
        <f>E280*0.340619455141526</f>
        <v>1450.272485128830</v>
      </c>
      <c r="T280" s="41">
        <f>F280*0.340619455141526</f>
        <v>0</v>
      </c>
      <c r="U280" s="41">
        <f>G280*0.340619455141526</f>
        <v>698.569628160653</v>
      </c>
      <c r="V280" s="41">
        <f>H280*0.340619455141526</f>
        <v>3503.083755430270</v>
      </c>
      <c r="W280" s="41">
        <f>I280*0.340619455141526</f>
        <v>288.732893539817</v>
      </c>
      <c r="X280" s="42">
        <f>J280*0.340619455141526</f>
        <v>0</v>
      </c>
      <c r="Y280" s="41">
        <f>K280*0.340619455141526</f>
        <v>3984.971723397190</v>
      </c>
      <c r="Z280" s="41">
        <f>L280*0.340619455141526</f>
        <v>6.0494015233135</v>
      </c>
      <c r="AA280" s="42">
        <f>M280*0.340619455141526</f>
        <v>19.9228319312279</v>
      </c>
      <c r="AB280" s="41">
        <f>N280*0.340619455141526</f>
        <v>184.254688064257</v>
      </c>
      <c r="AC280" s="42">
        <f>O280*0.340619455141526</f>
        <v>10135.8574071756</v>
      </c>
      <c r="AD280" s="41">
        <f>P280*0.340619455141526</f>
        <v>9951.602719111301</v>
      </c>
      <c r="AE280" s="41">
        <f>SUM(S280:Z280)</f>
        <v>9931.679887180069</v>
      </c>
      <c r="AF280" s="10"/>
      <c r="AG280" s="41">
        <f>(S280*100)/AC280</f>
        <v>14.3083355148832</v>
      </c>
      <c r="AH280" s="41">
        <f>(T280*100)/AC280</f>
        <v>0</v>
      </c>
      <c r="AI280" s="41">
        <f>(U280*100)/AC280</f>
        <v>6.89206250737216</v>
      </c>
      <c r="AJ280" s="41">
        <f>(V280*100)/AC280</f>
        <v>34.5612967379581</v>
      </c>
      <c r="AK280" s="41">
        <f>(W280*100)/AC280</f>
        <v>2.84862821112115</v>
      </c>
      <c r="AL280" s="41">
        <f>(X280*100)/AC280</f>
        <v>0</v>
      </c>
      <c r="AM280" s="41">
        <f>(Y280*100)/AC280</f>
        <v>39.3155858780734</v>
      </c>
      <c r="AN280" s="41">
        <f>(Z280*100)/AC280</f>
        <v>0.059683175091146</v>
      </c>
      <c r="AO280" s="41">
        <f>(AA280*100)/AC280</f>
        <v>0.196557934182496</v>
      </c>
      <c r="AP280" s="41">
        <f>(AB280*100)/AC280</f>
        <v>1.81785004131782</v>
      </c>
      <c r="AQ280" s="41">
        <f>(AC280*100)/AC280</f>
        <v>100</v>
      </c>
      <c r="AR280" s="7"/>
      <c r="AS280" s="41">
        <f>(S280*100)/AE280</f>
        <v>14.6024892224009</v>
      </c>
      <c r="AT280" s="41">
        <f>(T280*100)/AE280</f>
        <v>0</v>
      </c>
      <c r="AU280" s="41">
        <f>(U280*100)/AE280</f>
        <v>7.03375094743413</v>
      </c>
      <c r="AV280" s="41">
        <f>(V280*100)/AE280</f>
        <v>35.2718149922662</v>
      </c>
      <c r="AW280" s="41">
        <f>(W280*100)/AE280</f>
        <v>2.90719089640129</v>
      </c>
      <c r="AX280" s="41">
        <f>(X280*100)/AE280</f>
        <v>0</v>
      </c>
      <c r="AY280" s="41">
        <f>(Y280*100)/AE280</f>
        <v>40.1238437874044</v>
      </c>
      <c r="AZ280" s="41">
        <f>(Z280*100)/AE280</f>
        <v>0.0609101540930869</v>
      </c>
      <c r="BA280" s="41">
        <f>(AE280*100)/AE280</f>
        <v>100</v>
      </c>
      <c r="BB280" s="10"/>
      <c r="BC280" s="10"/>
    </row>
    <row r="281" ht="13.65" customHeight="1">
      <c r="A281" s="7"/>
      <c r="B281" s="39">
        <v>232</v>
      </c>
      <c r="C281" t="s" s="40">
        <v>225</v>
      </c>
      <c r="D281" s="7"/>
      <c r="E281" s="41">
        <v>2090.56</v>
      </c>
      <c r="F281" s="41">
        <v>0</v>
      </c>
      <c r="G281" s="41">
        <v>2507.07</v>
      </c>
      <c r="H281" s="41">
        <v>3236.13</v>
      </c>
      <c r="I281" s="41">
        <v>1.22</v>
      </c>
      <c r="J281" s="42">
        <v>0</v>
      </c>
      <c r="K281" s="41">
        <v>1587.95</v>
      </c>
      <c r="L281" s="41">
        <v>62.71</v>
      </c>
      <c r="M281" s="42">
        <v>61.95</v>
      </c>
      <c r="N281" s="41">
        <f>SUM(O281)-(P281)</f>
        <v>221.81</v>
      </c>
      <c r="O281" s="41">
        <v>9769.4</v>
      </c>
      <c r="P281" s="41">
        <f>SUM(E281:M281)</f>
        <v>9547.59</v>
      </c>
      <c r="Q281" s="41">
        <f>SUM(E281:L281)</f>
        <v>9485.639999999999</v>
      </c>
      <c r="R281" s="10"/>
      <c r="S281" s="41">
        <f>E281*0.340619455141526</f>
        <v>712.085408140669</v>
      </c>
      <c r="T281" s="41">
        <f>F281*0.340619455141526</f>
        <v>0</v>
      </c>
      <c r="U281" s="41">
        <f>G281*0.340619455141526</f>
        <v>853.9568174016659</v>
      </c>
      <c r="V281" s="41">
        <f>H281*0.340619455141526</f>
        <v>1102.288837367150</v>
      </c>
      <c r="W281" s="41">
        <f>I281*0.340619455141526</f>
        <v>0.415555735272662</v>
      </c>
      <c r="X281" s="42">
        <f>J281*0.340619455141526</f>
        <v>0</v>
      </c>
      <c r="Y281" s="41">
        <f>K281*0.340619455141526</f>
        <v>540.8866637919861</v>
      </c>
      <c r="Z281" s="41">
        <f>L281*0.340619455141526</f>
        <v>21.3602460319251</v>
      </c>
      <c r="AA281" s="42">
        <f>M281*0.340619455141526</f>
        <v>21.1013752460175</v>
      </c>
      <c r="AB281" s="41">
        <f>N281*0.340619455141526</f>
        <v>75.5528013449419</v>
      </c>
      <c r="AC281" s="42">
        <f>O281*0.340619455141526</f>
        <v>3327.647705059620</v>
      </c>
      <c r="AD281" s="41">
        <f>P281*0.340619455141526</f>
        <v>3252.094903714680</v>
      </c>
      <c r="AE281" s="41">
        <f>SUM(S281:Z281)</f>
        <v>3230.993528468670</v>
      </c>
      <c r="AF281" s="10"/>
      <c r="AG281" s="41">
        <f>(S281*100)/AC281</f>
        <v>21.399062378447</v>
      </c>
      <c r="AH281" s="41">
        <f>(T281*100)/AC281</f>
        <v>0</v>
      </c>
      <c r="AI281" s="41">
        <f>(U281*100)/AC281</f>
        <v>25.6624767130019</v>
      </c>
      <c r="AJ281" s="41">
        <f>(V281*100)/AC281</f>
        <v>33.1251663357014</v>
      </c>
      <c r="AK281" s="41">
        <f>(W281*100)/AC281</f>
        <v>0.0124879726492927</v>
      </c>
      <c r="AL281" s="41">
        <f>(X281*100)/AC281</f>
        <v>0</v>
      </c>
      <c r="AM281" s="41">
        <f>(Y281*100)/AC281</f>
        <v>16.2543247282331</v>
      </c>
      <c r="AN281" s="41">
        <f>(Z281*100)/AC281</f>
        <v>0.6419022662599549</v>
      </c>
      <c r="AO281" s="41">
        <f>(AA281*100)/AC281</f>
        <v>0.634122873462034</v>
      </c>
      <c r="AP281" s="41">
        <f>(AB281*100)/AC281</f>
        <v>2.27045673224559</v>
      </c>
      <c r="AQ281" s="41">
        <f>(AC281*100)/AC281</f>
        <v>100</v>
      </c>
      <c r="AR281" s="7"/>
      <c r="AS281" s="41">
        <f>(S281*100)/AE281</f>
        <v>22.0392087407913</v>
      </c>
      <c r="AT281" s="41">
        <f>(T281*100)/AE281</f>
        <v>0</v>
      </c>
      <c r="AU281" s="41">
        <f>(U281*100)/AE281</f>
        <v>26.4301618024719</v>
      </c>
      <c r="AV281" s="41">
        <f>(V281*100)/AE281</f>
        <v>34.1160954874948</v>
      </c>
      <c r="AW281" s="41">
        <f>(W281*100)/AE281</f>
        <v>0.0128615465060871</v>
      </c>
      <c r="AX281" s="41">
        <f>(X281*100)/AE281</f>
        <v>0</v>
      </c>
      <c r="AY281" s="41">
        <f>(Y281*100)/AE281</f>
        <v>16.7405678478205</v>
      </c>
      <c r="AZ281" s="41">
        <f>(Z281*100)/AE281</f>
        <v>0.661104574915345</v>
      </c>
      <c r="BA281" s="41">
        <f>(AE281*100)/AE281</f>
        <v>100</v>
      </c>
      <c r="BB281" s="10"/>
      <c r="BC281" s="10"/>
    </row>
    <row r="282" ht="13.65" customHeight="1">
      <c r="A282" s="7"/>
      <c r="B282" s="39">
        <v>233</v>
      </c>
      <c r="C282" t="s" s="40">
        <v>226</v>
      </c>
      <c r="D282" s="7"/>
      <c r="E282" s="41">
        <v>1425.6</v>
      </c>
      <c r="F282" s="41">
        <v>0</v>
      </c>
      <c r="G282" s="41">
        <v>2213.95</v>
      </c>
      <c r="H282" s="41">
        <v>4358.92</v>
      </c>
      <c r="I282" s="41">
        <v>2.64</v>
      </c>
      <c r="J282" s="42">
        <v>0</v>
      </c>
      <c r="K282" s="41">
        <v>1982.93</v>
      </c>
      <c r="L282" s="41">
        <v>11.36</v>
      </c>
      <c r="M282" s="42">
        <v>29.05</v>
      </c>
      <c r="N282" s="41">
        <f>SUM(O282)-(P282)</f>
        <v>358.23</v>
      </c>
      <c r="O282" s="41">
        <v>10382.68</v>
      </c>
      <c r="P282" s="41">
        <f>SUM(E282:M282)</f>
        <v>10024.45</v>
      </c>
      <c r="Q282" s="41">
        <f>SUM(E282:L282)</f>
        <v>9995.4</v>
      </c>
      <c r="R282" s="10"/>
      <c r="S282" s="41">
        <f>E282*0.340619455141526</f>
        <v>485.587095249759</v>
      </c>
      <c r="T282" s="41">
        <f>F282*0.340619455141526</f>
        <v>0</v>
      </c>
      <c r="U282" s="41">
        <f>G282*0.340619455141526</f>
        <v>754.114442710581</v>
      </c>
      <c r="V282" s="41">
        <f>H282*0.340619455141526</f>
        <v>1484.7329554055</v>
      </c>
      <c r="W282" s="41">
        <f>I282*0.340619455141526</f>
        <v>0.899235361573629</v>
      </c>
      <c r="X282" s="42">
        <f>J282*0.340619455141526</f>
        <v>0</v>
      </c>
      <c r="Y282" s="41">
        <f>K282*0.340619455141526</f>
        <v>675.424536183786</v>
      </c>
      <c r="Z282" s="41">
        <f>L282*0.340619455141526</f>
        <v>3.86943701040774</v>
      </c>
      <c r="AA282" s="42">
        <f>M282*0.340619455141526</f>
        <v>9.89499517186133</v>
      </c>
      <c r="AB282" s="41">
        <f>N282*0.340619455141526</f>
        <v>122.020107415349</v>
      </c>
      <c r="AC282" s="42">
        <f>O282*0.340619455141526</f>
        <v>3536.542804508820</v>
      </c>
      <c r="AD282" s="41">
        <f>P282*0.340619455141526</f>
        <v>3414.522697093470</v>
      </c>
      <c r="AE282" s="41">
        <f>SUM(S282:Z282)</f>
        <v>3404.627701921610</v>
      </c>
      <c r="AF282" s="10"/>
      <c r="AG282" s="41">
        <f>(S282*100)/AC282</f>
        <v>13.7305589693605</v>
      </c>
      <c r="AH282" s="41">
        <f>(T282*100)/AC282</f>
        <v>0</v>
      </c>
      <c r="AI282" s="41">
        <f>(U282*100)/AC282</f>
        <v>21.3234925857293</v>
      </c>
      <c r="AJ282" s="41">
        <f>(V282*100)/AC282</f>
        <v>41.9826094996667</v>
      </c>
      <c r="AK282" s="41">
        <f>(W282*100)/AC282</f>
        <v>0.0254269610543713</v>
      </c>
      <c r="AL282" s="41">
        <f>(X282*100)/AC282</f>
        <v>0</v>
      </c>
      <c r="AM282" s="41">
        <f>(Y282*100)/AC282</f>
        <v>19.098440864979</v>
      </c>
      <c r="AN282" s="41">
        <f>(Z282*100)/AC282</f>
        <v>0.109412983930931</v>
      </c>
      <c r="AO282" s="41">
        <f>(AA282*100)/AC282</f>
        <v>0.279792885844503</v>
      </c>
      <c r="AP282" s="41">
        <f>(AB282*100)/AC282</f>
        <v>3.45026524943464</v>
      </c>
      <c r="AQ282" s="41">
        <f>(AC282*100)/AC282</f>
        <v>100</v>
      </c>
      <c r="AR282" s="7"/>
      <c r="AS282" s="41">
        <f>(S282*100)/AE282</f>
        <v>14.2625607779578</v>
      </c>
      <c r="AT282" s="41">
        <f>(T282*100)/AE282</f>
        <v>0</v>
      </c>
      <c r="AU282" s="41">
        <f>(U282*100)/AE282</f>
        <v>22.1496888568741</v>
      </c>
      <c r="AV282" s="41">
        <f>(V282*100)/AE282</f>
        <v>43.6092602597194</v>
      </c>
      <c r="AW282" s="41">
        <f>(W282*100)/AE282</f>
        <v>0.0264121495888109</v>
      </c>
      <c r="AX282" s="41">
        <f>(X282*100)/AE282</f>
        <v>0</v>
      </c>
      <c r="AY282" s="41">
        <f>(Y282*100)/AE282</f>
        <v>19.8384256758109</v>
      </c>
      <c r="AZ282" s="41">
        <f>(Z282*100)/AE282</f>
        <v>0.113652280048823</v>
      </c>
      <c r="BA282" s="41">
        <f>(AE282*100)/AE282</f>
        <v>100</v>
      </c>
      <c r="BB282" s="10"/>
      <c r="BC282" s="10"/>
    </row>
    <row r="283" ht="13.65" customHeight="1">
      <c r="A283" s="7"/>
      <c r="B283" s="7"/>
      <c r="C283" s="7"/>
      <c r="D283" s="7"/>
      <c r="E283" s="7"/>
      <c r="F283" s="7"/>
      <c r="G283" s="7"/>
      <c r="H283" s="7"/>
      <c r="I283" s="7"/>
      <c r="J283" s="10"/>
      <c r="K283" s="7"/>
      <c r="L283" s="7"/>
      <c r="M283" s="10"/>
      <c r="N283" s="41"/>
      <c r="O283" s="7"/>
      <c r="P283" s="41"/>
      <c r="Q283" s="41"/>
      <c r="R283" s="10"/>
      <c r="S283" s="41"/>
      <c r="T283" s="41"/>
      <c r="U283" s="41"/>
      <c r="V283" s="41"/>
      <c r="W283" s="41"/>
      <c r="X283" s="42"/>
      <c r="Y283" s="41"/>
      <c r="Z283" s="41"/>
      <c r="AA283" s="42"/>
      <c r="AB283" s="41"/>
      <c r="AC283" s="42"/>
      <c r="AD283" s="41"/>
      <c r="AE283" s="41"/>
      <c r="AF283" s="10"/>
      <c r="AG283" s="7"/>
      <c r="AH283" s="7"/>
      <c r="AI283" s="7"/>
      <c r="AJ283" s="7"/>
      <c r="AK283" s="7"/>
      <c r="AL283" s="7"/>
      <c r="AM283" s="7"/>
      <c r="AN283" s="7"/>
      <c r="AO283" s="7"/>
      <c r="AP283" s="7"/>
      <c r="AQ283" s="7"/>
      <c r="AR283" s="7"/>
      <c r="AS283" s="7"/>
      <c r="AT283" s="7"/>
      <c r="AU283" s="7"/>
      <c r="AV283" s="7"/>
      <c r="AW283" s="7"/>
      <c r="AX283" s="7"/>
      <c r="AY283" s="7"/>
      <c r="AZ283" s="7"/>
      <c r="BA283" s="7"/>
      <c r="BB283" s="10"/>
      <c r="BC283" s="10"/>
    </row>
    <row r="284" ht="13.65" customHeight="1">
      <c r="A284" s="7"/>
      <c r="B284" s="7"/>
      <c r="C284" s="7"/>
      <c r="D284" s="7"/>
      <c r="E284" s="7"/>
      <c r="F284" s="7"/>
      <c r="G284" s="7"/>
      <c r="H284" s="7"/>
      <c r="I284" s="7"/>
      <c r="J284" s="10"/>
      <c r="K284" s="7"/>
      <c r="L284" s="7"/>
      <c r="M284" s="10"/>
      <c r="N284" s="41"/>
      <c r="O284" s="7"/>
      <c r="P284" s="41"/>
      <c r="Q284" s="41"/>
      <c r="R284" s="10"/>
      <c r="S284" s="41"/>
      <c r="T284" s="41"/>
      <c r="U284" s="41"/>
      <c r="V284" s="41"/>
      <c r="W284" s="41"/>
      <c r="X284" s="42"/>
      <c r="Y284" s="41"/>
      <c r="Z284" s="41"/>
      <c r="AA284" s="42"/>
      <c r="AB284" s="41"/>
      <c r="AC284" s="42"/>
      <c r="AD284" s="41"/>
      <c r="AE284" s="41"/>
      <c r="AF284" s="10"/>
      <c r="AG284" s="7"/>
      <c r="AH284" s="7"/>
      <c r="AI284" s="7"/>
      <c r="AJ284" s="7"/>
      <c r="AK284" s="7"/>
      <c r="AL284" s="7"/>
      <c r="AM284" s="7"/>
      <c r="AN284" s="7"/>
      <c r="AO284" s="7"/>
      <c r="AP284" s="7"/>
      <c r="AQ284" s="7"/>
      <c r="AR284" s="7"/>
      <c r="AS284" s="7"/>
      <c r="AT284" s="7"/>
      <c r="AU284" s="7"/>
      <c r="AV284" s="7"/>
      <c r="AW284" s="7"/>
      <c r="AX284" s="7"/>
      <c r="AY284" s="7"/>
      <c r="AZ284" s="7"/>
      <c r="BA284" s="7"/>
      <c r="BB284" s="10"/>
      <c r="BC284" s="10"/>
    </row>
    <row r="285" ht="13.65" customHeight="1">
      <c r="A285" s="7"/>
      <c r="B285" t="s" s="30">
        <v>227</v>
      </c>
      <c r="C285" s="7"/>
      <c r="D285" s="7"/>
      <c r="E285" s="7"/>
      <c r="F285" s="7"/>
      <c r="G285" s="7"/>
      <c r="H285" s="7"/>
      <c r="I285" s="7"/>
      <c r="J285" s="10"/>
      <c r="K285" s="7"/>
      <c r="L285" s="7"/>
      <c r="M285" s="10"/>
      <c r="N285" s="41"/>
      <c r="O285" s="7"/>
      <c r="P285" s="41"/>
      <c r="Q285" s="41"/>
      <c r="R285" s="10"/>
      <c r="S285" s="41"/>
      <c r="T285" s="41"/>
      <c r="U285" s="41"/>
      <c r="V285" s="41"/>
      <c r="W285" s="41"/>
      <c r="X285" s="42"/>
      <c r="Y285" s="41"/>
      <c r="Z285" s="41"/>
      <c r="AA285" s="42"/>
      <c r="AB285" s="41"/>
      <c r="AC285" s="42"/>
      <c r="AD285" s="41"/>
      <c r="AE285" s="41"/>
      <c r="AF285" s="10"/>
      <c r="AG285" s="7"/>
      <c r="AH285" s="7"/>
      <c r="AI285" s="7"/>
      <c r="AJ285" s="7"/>
      <c r="AK285" s="7"/>
      <c r="AL285" s="7"/>
      <c r="AM285" s="7"/>
      <c r="AN285" s="7"/>
      <c r="AO285" s="7"/>
      <c r="AP285" s="7"/>
      <c r="AQ285" s="7"/>
      <c r="AR285" s="7"/>
      <c r="AS285" s="7"/>
      <c r="AT285" s="7"/>
      <c r="AU285" s="7"/>
      <c r="AV285" s="7"/>
      <c r="AW285" s="7"/>
      <c r="AX285" s="7"/>
      <c r="AY285" s="7"/>
      <c r="AZ285" s="7"/>
      <c r="BA285" s="7"/>
      <c r="BB285" s="10"/>
      <c r="BC285" s="10"/>
    </row>
    <row r="286" ht="14.15" customHeight="1">
      <c r="A286" s="7"/>
      <c r="B286" s="8"/>
      <c r="C286" s="8"/>
      <c r="D286" s="7"/>
      <c r="E286" s="7"/>
      <c r="F286" s="7"/>
      <c r="G286" s="7"/>
      <c r="H286" s="7"/>
      <c r="I286" s="7"/>
      <c r="J286" s="10"/>
      <c r="K286" s="7"/>
      <c r="L286" s="7"/>
      <c r="M286" s="10"/>
      <c r="N286" s="41"/>
      <c r="O286" s="7"/>
      <c r="P286" s="41"/>
      <c r="Q286" s="41"/>
      <c r="R286" s="10"/>
      <c r="S286" s="41"/>
      <c r="T286" s="41"/>
      <c r="U286" s="41"/>
      <c r="V286" s="41"/>
      <c r="W286" s="41"/>
      <c r="X286" s="42"/>
      <c r="Y286" s="41"/>
      <c r="Z286" s="41"/>
      <c r="AA286" s="42"/>
      <c r="AB286" s="41"/>
      <c r="AC286" s="42"/>
      <c r="AD286" s="41"/>
      <c r="AE286" s="41"/>
      <c r="AF286" s="10"/>
      <c r="AG286" s="7"/>
      <c r="AH286" s="7"/>
      <c r="AI286" s="7"/>
      <c r="AJ286" s="7"/>
      <c r="AK286" s="7"/>
      <c r="AL286" s="7"/>
      <c r="AM286" s="7"/>
      <c r="AN286" s="7"/>
      <c r="AO286" s="7"/>
      <c r="AP286" s="7"/>
      <c r="AQ286" s="7"/>
      <c r="AR286" s="7"/>
      <c r="AS286" s="7"/>
      <c r="AT286" s="7"/>
      <c r="AU286" s="7"/>
      <c r="AV286" s="7"/>
      <c r="AW286" s="7"/>
      <c r="AX286" s="7"/>
      <c r="AY286" s="7"/>
      <c r="AZ286" s="7"/>
      <c r="BA286" s="7"/>
      <c r="BB286" s="10"/>
      <c r="BC286" s="10"/>
    </row>
    <row r="287" ht="26.25" customHeight="1">
      <c r="A287" s="11"/>
      <c r="B287" t="s" s="35">
        <v>228</v>
      </c>
      <c r="C287" s="36"/>
      <c r="D287" s="37"/>
      <c r="E287" s="7"/>
      <c r="F287" s="7"/>
      <c r="G287" s="7"/>
      <c r="H287" s="7"/>
      <c r="I287" s="7"/>
      <c r="J287" s="10"/>
      <c r="K287" s="7"/>
      <c r="L287" s="7"/>
      <c r="M287" s="10"/>
      <c r="N287" s="41"/>
      <c r="O287" s="7"/>
      <c r="P287" s="41"/>
      <c r="Q287" s="41"/>
      <c r="R287" s="10"/>
      <c r="S287" s="41"/>
      <c r="T287" s="41"/>
      <c r="U287" s="41"/>
      <c r="V287" s="41"/>
      <c r="W287" s="41"/>
      <c r="X287" s="42"/>
      <c r="Y287" s="41"/>
      <c r="Z287" s="41"/>
      <c r="AA287" s="42"/>
      <c r="AB287" s="41"/>
      <c r="AC287" s="42"/>
      <c r="AD287" s="41"/>
      <c r="AE287" s="41"/>
      <c r="AF287" s="10"/>
      <c r="AG287" s="7"/>
      <c r="AH287" s="7"/>
      <c r="AI287" s="7"/>
      <c r="AJ287" s="7"/>
      <c r="AK287" s="7"/>
      <c r="AL287" s="7"/>
      <c r="AM287" s="7"/>
      <c r="AN287" s="7"/>
      <c r="AO287" s="7"/>
      <c r="AP287" s="7"/>
      <c r="AQ287" s="7"/>
      <c r="AR287" s="7"/>
      <c r="AS287" s="7"/>
      <c r="AT287" s="7"/>
      <c r="AU287" s="7"/>
      <c r="AV287" s="7"/>
      <c r="AW287" s="7"/>
      <c r="AX287" s="7"/>
      <c r="AY287" s="7"/>
      <c r="AZ287" s="7"/>
      <c r="BA287" s="7"/>
      <c r="BB287" s="10"/>
      <c r="BC287" s="10"/>
    </row>
    <row r="288" ht="14.15" customHeight="1">
      <c r="A288" s="7"/>
      <c r="B288" s="38"/>
      <c r="C288" s="38"/>
      <c r="D288" s="7"/>
      <c r="E288" s="7"/>
      <c r="F288" s="7"/>
      <c r="G288" s="7"/>
      <c r="H288" s="7"/>
      <c r="I288" s="7"/>
      <c r="J288" s="10"/>
      <c r="K288" s="7"/>
      <c r="L288" s="7"/>
      <c r="M288" s="10"/>
      <c r="N288" s="41"/>
      <c r="O288" s="7"/>
      <c r="P288" s="41"/>
      <c r="Q288" s="41"/>
      <c r="R288" s="10"/>
      <c r="S288" s="41"/>
      <c r="T288" s="41"/>
      <c r="U288" s="41"/>
      <c r="V288" s="41"/>
      <c r="W288" s="41"/>
      <c r="X288" s="42"/>
      <c r="Y288" s="41"/>
      <c r="Z288" s="41"/>
      <c r="AA288" s="42"/>
      <c r="AB288" s="41"/>
      <c r="AC288" s="42"/>
      <c r="AD288" s="41"/>
      <c r="AE288" s="41"/>
      <c r="AF288" s="10"/>
      <c r="AG288" s="7"/>
      <c r="AH288" s="7"/>
      <c r="AI288" s="7"/>
      <c r="AJ288" s="7"/>
      <c r="AK288" s="7"/>
      <c r="AL288" s="7"/>
      <c r="AM288" s="7"/>
      <c r="AN288" s="7"/>
      <c r="AO288" s="7"/>
      <c r="AP288" s="7"/>
      <c r="AQ288" s="7"/>
      <c r="AR288" s="7"/>
      <c r="AS288" s="7"/>
      <c r="AT288" s="7"/>
      <c r="AU288" s="7"/>
      <c r="AV288" s="7"/>
      <c r="AW288" s="7"/>
      <c r="AX288" s="7"/>
      <c r="AY288" s="7"/>
      <c r="AZ288" s="7"/>
      <c r="BA288" s="7"/>
      <c r="BB288" s="10"/>
      <c r="BC288" s="10"/>
    </row>
    <row r="289" ht="13.65" customHeight="1">
      <c r="A289" s="7"/>
      <c r="B289" s="39">
        <v>1</v>
      </c>
      <c r="C289" t="s" s="40">
        <v>229</v>
      </c>
      <c r="D289" s="7"/>
      <c r="E289" s="41">
        <v>682.49</v>
      </c>
      <c r="F289" s="41">
        <v>114.26</v>
      </c>
      <c r="G289" s="41">
        <v>8167.61</v>
      </c>
      <c r="H289" s="41">
        <v>3612.89</v>
      </c>
      <c r="I289" s="41">
        <v>2692.41</v>
      </c>
      <c r="J289" s="42">
        <v>362.34</v>
      </c>
      <c r="K289" s="41">
        <v>10252.48</v>
      </c>
      <c r="L289" s="41">
        <v>280.95</v>
      </c>
      <c r="M289" s="42">
        <v>45.18</v>
      </c>
      <c r="N289" s="41">
        <f>SUM(O289)-(P289)</f>
        <v>810.25</v>
      </c>
      <c r="O289" s="41">
        <v>27020.86</v>
      </c>
      <c r="P289" s="41">
        <f>SUM(E289:M289)</f>
        <v>26210.61</v>
      </c>
      <c r="Q289" s="41">
        <f>SUM(E289:L289)</f>
        <v>26165.43</v>
      </c>
      <c r="R289" s="10"/>
      <c r="S289" s="41">
        <f>E289*0.340619455141526</f>
        <v>232.469371939540</v>
      </c>
      <c r="T289" s="41">
        <f>F289*0.340619455141526</f>
        <v>38.9191789444708</v>
      </c>
      <c r="U289" s="41">
        <f>G289*0.340619455141526</f>
        <v>2782.046868008480</v>
      </c>
      <c r="V289" s="41">
        <f>H289*0.340619455141526</f>
        <v>1230.620623286270</v>
      </c>
      <c r="W289" s="41">
        <f>I289*0.340619455141526</f>
        <v>917.087227217596</v>
      </c>
      <c r="X289" s="42">
        <f>J289*0.340619455141526</f>
        <v>123.420053375981</v>
      </c>
      <c r="Y289" s="41">
        <f>K289*0.340619455141526</f>
        <v>3492.194151449390</v>
      </c>
      <c r="Z289" s="41">
        <f>L289*0.340619455141526</f>
        <v>95.69703592201169</v>
      </c>
      <c r="AA289" s="42">
        <f>M289*0.340619455141526</f>
        <v>15.3891869832941</v>
      </c>
      <c r="AB289" s="41">
        <f>N289*0.340619455141526</f>
        <v>275.986913528421</v>
      </c>
      <c r="AC289" s="42">
        <f>O289*0.340619455141526</f>
        <v>9203.830610655450</v>
      </c>
      <c r="AD289" s="41">
        <f>P289*0.340619455141526</f>
        <v>8927.843697127029</v>
      </c>
      <c r="AE289" s="41">
        <f>SUM(S289:Z289)</f>
        <v>8912.454510143740</v>
      </c>
      <c r="AF289" s="10"/>
      <c r="AG289" s="41">
        <f>(S289*100)/AC289</f>
        <v>2.52578933461037</v>
      </c>
      <c r="AH289" s="41">
        <f>(T289*100)/AC289</f>
        <v>0.422858487849758</v>
      </c>
      <c r="AI289" s="41">
        <f>(U289*100)/AC289</f>
        <v>30.2270542092295</v>
      </c>
      <c r="AJ289" s="41">
        <f>(V289*100)/AC289</f>
        <v>13.3707439363514</v>
      </c>
      <c r="AK289" s="41">
        <f>(W289*100)/AC289</f>
        <v>9.964190629017731</v>
      </c>
      <c r="AL289" s="41">
        <f>(X289*100)/AC289</f>
        <v>1.34096398116123</v>
      </c>
      <c r="AM289" s="41">
        <f>(Y289*100)/AC289</f>
        <v>37.9428337958155</v>
      </c>
      <c r="AN289" s="41">
        <f>(Z289*100)/AC289</f>
        <v>1.03975225066856</v>
      </c>
      <c r="AO289" s="41">
        <f>(AA289*100)/AC289</f>
        <v>0.16720415264355</v>
      </c>
      <c r="AP289" s="41">
        <f>(AB289*100)/AC289</f>
        <v>2.99860922265242</v>
      </c>
      <c r="AQ289" s="41">
        <f>(AC289*100)/AC289</f>
        <v>100</v>
      </c>
      <c r="AR289" s="7"/>
      <c r="AS289" s="41">
        <f>(S289*100)/AE289</f>
        <v>2.60836531255171</v>
      </c>
      <c r="AT289" s="41">
        <f>(T289*100)/AE289</f>
        <v>0.436683058524168</v>
      </c>
      <c r="AU289" s="41">
        <f>(U289*100)/AE289</f>
        <v>31.2152714478608</v>
      </c>
      <c r="AV289" s="41">
        <f>(V289*100)/AE289</f>
        <v>13.8078755059634</v>
      </c>
      <c r="AW289" s="41">
        <f>(W289*100)/AE289</f>
        <v>10.2899512830479</v>
      </c>
      <c r="AX289" s="41">
        <f>(X289*100)/AE289</f>
        <v>1.38480430094213</v>
      </c>
      <c r="AY289" s="41">
        <f>(Y289*100)/AE289</f>
        <v>39.1833040771735</v>
      </c>
      <c r="AZ289" s="41">
        <f>(Z289*100)/AE289</f>
        <v>1.07374501393633</v>
      </c>
      <c r="BA289" s="41">
        <f>(AE289*100)/AE289</f>
        <v>100</v>
      </c>
      <c r="BB289" s="10"/>
      <c r="BC289" s="10"/>
    </row>
    <row r="290" ht="13.65" customHeight="1">
      <c r="A290" s="7"/>
      <c r="B290" s="39">
        <v>49</v>
      </c>
      <c r="C290" t="s" s="40">
        <v>230</v>
      </c>
      <c r="D290" s="7"/>
      <c r="E290" s="41">
        <v>665.09</v>
      </c>
      <c r="F290" s="41">
        <v>985.8099999999999</v>
      </c>
      <c r="G290" s="41">
        <v>4885.65</v>
      </c>
      <c r="H290" s="41">
        <v>7721.09</v>
      </c>
      <c r="I290" s="41">
        <v>230.41</v>
      </c>
      <c r="J290" s="42">
        <v>65.37</v>
      </c>
      <c r="K290" s="41">
        <v>14432.27</v>
      </c>
      <c r="L290" s="41">
        <v>1093.68</v>
      </c>
      <c r="M290" s="42">
        <v>115.24</v>
      </c>
      <c r="N290" s="41">
        <f>SUM(O290)-(P290)</f>
        <v>1526.32</v>
      </c>
      <c r="O290" s="41">
        <v>31720.93</v>
      </c>
      <c r="P290" s="41">
        <f>SUM(E290:M290)</f>
        <v>30194.61</v>
      </c>
      <c r="Q290" s="41">
        <f>SUM(E290:L290)</f>
        <v>30079.37</v>
      </c>
      <c r="R290" s="10"/>
      <c r="S290" s="41">
        <f>E290*0.340619455141526</f>
        <v>226.542593420078</v>
      </c>
      <c r="T290" s="41">
        <f>F290*0.340619455141526</f>
        <v>335.786065073068</v>
      </c>
      <c r="U290" s="41">
        <f>G290*0.340619455141526</f>
        <v>1664.1474410122</v>
      </c>
      <c r="V290" s="41">
        <f>H290*0.340619455141526</f>
        <v>2629.953468898680</v>
      </c>
      <c r="W290" s="41">
        <f>I290*0.340619455141526</f>
        <v>78.482128659159</v>
      </c>
      <c r="X290" s="42">
        <f>J290*0.340619455141526</f>
        <v>22.2662937826016</v>
      </c>
      <c r="Y290" s="41">
        <f>K290*0.340619455141526</f>
        <v>4915.911943855390</v>
      </c>
      <c r="Z290" s="41">
        <f>L290*0.340619455141526</f>
        <v>372.528685699184</v>
      </c>
      <c r="AA290" s="42">
        <f>M290*0.340619455141526</f>
        <v>39.2529860105095</v>
      </c>
      <c r="AB290" s="41">
        <f>N290*0.340619455141526</f>
        <v>519.894286771614</v>
      </c>
      <c r="AC290" s="42">
        <f>O290*0.340619455141526</f>
        <v>10804.7658931825</v>
      </c>
      <c r="AD290" s="41">
        <f>P290*0.340619455141526</f>
        <v>10284.8716064109</v>
      </c>
      <c r="AE290" s="41">
        <f>SUM(S290:Z290)</f>
        <v>10245.6186204004</v>
      </c>
      <c r="AF290" s="10"/>
      <c r="AG290" s="41">
        <f>(S290*100)/AC290</f>
        <v>2.09669136434525</v>
      </c>
      <c r="AH290" s="41">
        <f>(T290*100)/AC290</f>
        <v>3.10775882043811</v>
      </c>
      <c r="AI290" s="41">
        <f>(U290*100)/AC290</f>
        <v>15.4019759193693</v>
      </c>
      <c r="AJ290" s="41">
        <f>(V290*100)/AC290</f>
        <v>24.340679797219</v>
      </c>
      <c r="AK290" s="41">
        <f>(W290*100)/AC290</f>
        <v>0.726365841102388</v>
      </c>
      <c r="AL290" s="41">
        <f>(X290*100)/AC290</f>
        <v>0.20607844725864</v>
      </c>
      <c r="AM290" s="41">
        <f>(Y290*100)/AC290</f>
        <v>45.4976257001291</v>
      </c>
      <c r="AN290" s="41">
        <f>(Z290*100)/AC290</f>
        <v>3.44781820709544</v>
      </c>
      <c r="AO290" s="41">
        <f>(AA290*100)/AC290</f>
        <v>0.363293257795405</v>
      </c>
      <c r="AP290" s="41">
        <f>(AB290*100)/AC290</f>
        <v>4.81171264524715</v>
      </c>
      <c r="AQ290" s="41">
        <f>(AC290*100)/AC290</f>
        <v>100</v>
      </c>
      <c r="AR290" s="7"/>
      <c r="AS290" s="41">
        <f>(S290*100)/AE290</f>
        <v>2.21111678868274</v>
      </c>
      <c r="AT290" s="41">
        <f>(T290*100)/AE290</f>
        <v>3.27736252454755</v>
      </c>
      <c r="AU290" s="41">
        <f>(U290*100)/AE290</f>
        <v>16.2425276859189</v>
      </c>
      <c r="AV290" s="41">
        <f>(V290*100)/AE290</f>
        <v>25.6690549037429</v>
      </c>
      <c r="AW290" s="41">
        <f>(W290*100)/AE290</f>
        <v>0.7660067348485</v>
      </c>
      <c r="AX290" s="41">
        <f>(X290*100)/AE290</f>
        <v>0.217325030411208</v>
      </c>
      <c r="AY290" s="41">
        <f>(Y290*100)/AE290</f>
        <v>47.9806259240135</v>
      </c>
      <c r="AZ290" s="41">
        <f>(Z290*100)/AE290</f>
        <v>3.63598040783432</v>
      </c>
      <c r="BA290" s="41">
        <f>(AE290*100)/AE290</f>
        <v>100</v>
      </c>
      <c r="BB290" s="10"/>
      <c r="BC290" s="10"/>
    </row>
    <row r="291" ht="13.65" customHeight="1">
      <c r="A291" s="7"/>
      <c r="B291" s="39">
        <v>156</v>
      </c>
      <c r="C291" t="s" s="40">
        <v>231</v>
      </c>
      <c r="D291" s="7"/>
      <c r="E291" s="41">
        <v>309.32</v>
      </c>
      <c r="F291" s="41">
        <v>52.54</v>
      </c>
      <c r="G291" s="41">
        <v>4179.87</v>
      </c>
      <c r="H291" s="41">
        <v>5088.17</v>
      </c>
      <c r="I291" s="41">
        <v>1601.93</v>
      </c>
      <c r="J291" s="42">
        <v>220.4</v>
      </c>
      <c r="K291" s="41">
        <v>8157.03</v>
      </c>
      <c r="L291" s="41">
        <v>16.68</v>
      </c>
      <c r="M291" s="42">
        <v>21.18</v>
      </c>
      <c r="N291" s="41">
        <f>SUM(O291)-(P291)</f>
        <v>665.15</v>
      </c>
      <c r="O291" s="41">
        <v>20312.27</v>
      </c>
      <c r="P291" s="41">
        <f>SUM(E291:M291)</f>
        <v>19647.12</v>
      </c>
      <c r="Q291" s="41">
        <f>SUM(E291:L291)</f>
        <v>19625.94</v>
      </c>
      <c r="R291" s="10"/>
      <c r="S291" s="41">
        <f>E291*0.340619455141526</f>
        <v>105.360409864377</v>
      </c>
      <c r="T291" s="41">
        <f>F291*0.340619455141526</f>
        <v>17.8961461731358</v>
      </c>
      <c r="U291" s="41">
        <f>G291*0.340619455141526</f>
        <v>1423.745041962410</v>
      </c>
      <c r="V291" s="41">
        <f>H291*0.340619455141526</f>
        <v>1733.129693067460</v>
      </c>
      <c r="W291" s="41">
        <f>I291*0.340619455141526</f>
        <v>545.648523774865</v>
      </c>
      <c r="X291" s="42">
        <f>J291*0.340619455141526</f>
        <v>75.0725279131923</v>
      </c>
      <c r="Y291" s="41">
        <f>K291*0.340619455141526</f>
        <v>2778.443114173080</v>
      </c>
      <c r="Z291" s="41">
        <f>L291*0.340619455141526</f>
        <v>5.68153251176065</v>
      </c>
      <c r="AA291" s="42">
        <f>M291*0.340619455141526</f>
        <v>7.21432005989752</v>
      </c>
      <c r="AB291" s="41">
        <f>N291*0.340619455141526</f>
        <v>226.563030587386</v>
      </c>
      <c r="AC291" s="42">
        <f>O291*0.340619455141526</f>
        <v>6918.754340087560</v>
      </c>
      <c r="AD291" s="41">
        <f>P291*0.340619455141526</f>
        <v>6692.191309500180</v>
      </c>
      <c r="AE291" s="41">
        <f>SUM(S291:Z291)</f>
        <v>6684.976989440280</v>
      </c>
      <c r="AF291" s="10"/>
      <c r="AG291" s="41">
        <f>(S291*100)/AC291</f>
        <v>1.52282339689262</v>
      </c>
      <c r="AH291" s="41">
        <f>(T291*100)/AC291</f>
        <v>0.258661390381282</v>
      </c>
      <c r="AI291" s="41">
        <f>(U291*100)/AC291</f>
        <v>20.5780545453561</v>
      </c>
      <c r="AJ291" s="41">
        <f>(V291*100)/AC291</f>
        <v>25.0497359477794</v>
      </c>
      <c r="AK291" s="41">
        <f>(W291*100)/AC291</f>
        <v>7.88651391498834</v>
      </c>
      <c r="AL291" s="41">
        <f>(X291*100)/AC291</f>
        <v>1.08505844004634</v>
      </c>
      <c r="AM291" s="41">
        <f>(Y291*100)/AC291</f>
        <v>40.1581408675643</v>
      </c>
      <c r="AN291" s="41">
        <f>(Z291*100)/AC291</f>
        <v>0.0821178529036883</v>
      </c>
      <c r="AO291" s="41">
        <f>(AA291*100)/AC291</f>
        <v>0.104271949910079</v>
      </c>
      <c r="AP291" s="41">
        <f>(AB291*100)/AC291</f>
        <v>3.27462169417795</v>
      </c>
      <c r="AQ291" s="41">
        <f>(AC291*100)/AC291</f>
        <v>100</v>
      </c>
      <c r="AR291" s="7"/>
      <c r="AS291" s="41">
        <f>(S291*100)/AE291</f>
        <v>1.57607737514738</v>
      </c>
      <c r="AT291" s="41">
        <f>(T291*100)/AE291</f>
        <v>0.267706922572881</v>
      </c>
      <c r="AU291" s="41">
        <f>(U291*100)/AE291</f>
        <v>21.297680518742</v>
      </c>
      <c r="AV291" s="41">
        <f>(V291*100)/AE291</f>
        <v>25.9257390983566</v>
      </c>
      <c r="AW291" s="41">
        <f>(W291*100)/AE291</f>
        <v>8.162309677905879</v>
      </c>
      <c r="AX291" s="41">
        <f>(X291*100)/AE291</f>
        <v>1.1230035351173</v>
      </c>
      <c r="AY291" s="41">
        <f>(Y291*100)/AE291</f>
        <v>41.5624933124222</v>
      </c>
      <c r="AZ291" s="41">
        <f>(Z291*100)/AE291</f>
        <v>0.0849895597357375</v>
      </c>
      <c r="BA291" s="41">
        <f>(AE291*100)/AE291</f>
        <v>100</v>
      </c>
      <c r="BB291" s="10"/>
      <c r="BC291" s="10"/>
    </row>
    <row r="292" ht="14.15" customHeight="1">
      <c r="A292" s="7"/>
      <c r="B292" s="8"/>
      <c r="C292" s="8"/>
      <c r="D292" s="7"/>
      <c r="E292" s="7"/>
      <c r="F292" s="7"/>
      <c r="G292" s="7"/>
      <c r="H292" s="7"/>
      <c r="I292" s="7"/>
      <c r="J292" s="10"/>
      <c r="K292" s="7"/>
      <c r="L292" s="7"/>
      <c r="M292" s="10"/>
      <c r="N292" s="41"/>
      <c r="O292" s="7"/>
      <c r="P292" s="41"/>
      <c r="Q292" s="41"/>
      <c r="R292" s="10"/>
      <c r="S292" s="41"/>
      <c r="T292" s="41"/>
      <c r="U292" s="41"/>
      <c r="V292" s="41"/>
      <c r="W292" s="41"/>
      <c r="X292" s="42"/>
      <c r="Y292" s="41"/>
      <c r="Z292" s="41"/>
      <c r="AA292" s="42"/>
      <c r="AB292" s="41"/>
      <c r="AC292" s="42"/>
      <c r="AD292" s="41"/>
      <c r="AE292" s="41"/>
      <c r="AF292" s="10"/>
      <c r="AG292" s="7"/>
      <c r="AH292" s="7"/>
      <c r="AI292" s="7"/>
      <c r="AJ292" s="7"/>
      <c r="AK292" s="7"/>
      <c r="AL292" s="7"/>
      <c r="AM292" s="7"/>
      <c r="AN292" s="7"/>
      <c r="AO292" s="7"/>
      <c r="AP292" s="7"/>
      <c r="AQ292" s="7"/>
      <c r="AR292" s="7"/>
      <c r="AS292" s="7"/>
      <c r="AT292" s="7"/>
      <c r="AU292" s="7"/>
      <c r="AV292" s="7"/>
      <c r="AW292" s="7"/>
      <c r="AX292" s="7"/>
      <c r="AY292" s="7"/>
      <c r="AZ292" s="7"/>
      <c r="BA292" s="7"/>
      <c r="BB292" s="10"/>
      <c r="BC292" s="10"/>
    </row>
    <row r="293" ht="14.65" customHeight="1">
      <c r="A293" s="11"/>
      <c r="B293" t="s" s="35">
        <v>232</v>
      </c>
      <c r="C293" s="36"/>
      <c r="D293" s="37"/>
      <c r="E293" s="7"/>
      <c r="F293" s="7"/>
      <c r="G293" s="7"/>
      <c r="H293" s="7"/>
      <c r="I293" s="7"/>
      <c r="J293" s="10"/>
      <c r="K293" s="7"/>
      <c r="L293" s="7"/>
      <c r="M293" s="10"/>
      <c r="N293" s="41"/>
      <c r="O293" s="7"/>
      <c r="P293" s="41"/>
      <c r="Q293" s="41"/>
      <c r="R293" s="10"/>
      <c r="S293" s="41"/>
      <c r="T293" s="41"/>
      <c r="U293" s="41"/>
      <c r="V293" s="41"/>
      <c r="W293" s="41"/>
      <c r="X293" s="42"/>
      <c r="Y293" s="41"/>
      <c r="Z293" s="41"/>
      <c r="AA293" s="42"/>
      <c r="AB293" s="41"/>
      <c r="AC293" s="42"/>
      <c r="AD293" s="41"/>
      <c r="AE293" s="41"/>
      <c r="AF293" s="10"/>
      <c r="AG293" s="7"/>
      <c r="AH293" s="7"/>
      <c r="AI293" s="7"/>
      <c r="AJ293" s="7"/>
      <c r="AK293" s="7"/>
      <c r="AL293" s="7"/>
      <c r="AM293" s="7"/>
      <c r="AN293" s="7"/>
      <c r="AO293" s="7"/>
      <c r="AP293" s="7"/>
      <c r="AQ293" s="7"/>
      <c r="AR293" s="7"/>
      <c r="AS293" s="7"/>
      <c r="AT293" s="7"/>
      <c r="AU293" s="7"/>
      <c r="AV293" s="7"/>
      <c r="AW293" s="7"/>
      <c r="AX293" s="7"/>
      <c r="AY293" s="7"/>
      <c r="AZ293" s="7"/>
      <c r="BA293" s="7"/>
      <c r="BB293" s="10"/>
      <c r="BC293" s="10"/>
    </row>
    <row r="294" ht="14.15" customHeight="1">
      <c r="A294" s="7"/>
      <c r="B294" s="38"/>
      <c r="C294" s="38"/>
      <c r="D294" s="7"/>
      <c r="E294" s="7"/>
      <c r="F294" s="7"/>
      <c r="G294" s="7"/>
      <c r="H294" s="7"/>
      <c r="I294" s="7"/>
      <c r="J294" s="10"/>
      <c r="K294" s="7"/>
      <c r="L294" s="7"/>
      <c r="M294" s="10"/>
      <c r="N294" s="41"/>
      <c r="O294" s="7"/>
      <c r="P294" s="41"/>
      <c r="Q294" s="41"/>
      <c r="R294" s="10"/>
      <c r="S294" s="41"/>
      <c r="T294" s="41"/>
      <c r="U294" s="41"/>
      <c r="V294" s="41"/>
      <c r="W294" s="41"/>
      <c r="X294" s="42"/>
      <c r="Y294" s="41"/>
      <c r="Z294" s="41"/>
      <c r="AA294" s="42"/>
      <c r="AB294" s="41"/>
      <c r="AC294" s="42"/>
      <c r="AD294" s="41"/>
      <c r="AE294" s="41"/>
      <c r="AF294" s="10"/>
      <c r="AG294" s="7"/>
      <c r="AH294" s="7"/>
      <c r="AI294" s="7"/>
      <c r="AJ294" s="7"/>
      <c r="AK294" s="7"/>
      <c r="AL294" s="7"/>
      <c r="AM294" s="7"/>
      <c r="AN294" s="7"/>
      <c r="AO294" s="7"/>
      <c r="AP294" s="7"/>
      <c r="AQ294" s="7"/>
      <c r="AR294" s="7"/>
      <c r="AS294" s="7"/>
      <c r="AT294" s="7"/>
      <c r="AU294" s="7"/>
      <c r="AV294" s="7"/>
      <c r="AW294" s="7"/>
      <c r="AX294" s="7"/>
      <c r="AY294" s="7"/>
      <c r="AZ294" s="7"/>
      <c r="BA294" s="7"/>
      <c r="BB294" s="10"/>
      <c r="BC294" s="10"/>
    </row>
    <row r="295" ht="13.65" customHeight="1">
      <c r="A295" s="7"/>
      <c r="B295" s="39">
        <v>38</v>
      </c>
      <c r="C295" t="s" s="40">
        <v>233</v>
      </c>
      <c r="D295" s="7"/>
      <c r="E295" s="41">
        <v>1276.69</v>
      </c>
      <c r="F295" s="41">
        <v>3381.06</v>
      </c>
      <c r="G295" s="41">
        <v>7556.78</v>
      </c>
      <c r="H295" s="41">
        <v>23288.89</v>
      </c>
      <c r="I295" s="41">
        <v>1337.81</v>
      </c>
      <c r="J295" s="42">
        <v>30.72</v>
      </c>
      <c r="K295" s="41">
        <v>9569.129999999999</v>
      </c>
      <c r="L295" s="41">
        <v>18.02</v>
      </c>
      <c r="M295" s="42">
        <v>129.35</v>
      </c>
      <c r="N295" s="41">
        <f>SUM(O295)-(P295)</f>
        <v>950.53</v>
      </c>
      <c r="O295" s="41">
        <v>47538.98</v>
      </c>
      <c r="P295" s="41">
        <f>SUM(E295:M295)</f>
        <v>46588.45</v>
      </c>
      <c r="Q295" s="41">
        <f>SUM(E295:L295)</f>
        <v>46459.1</v>
      </c>
      <c r="R295" s="10"/>
      <c r="S295" s="41">
        <f>E295*0.340619455141526</f>
        <v>434.865452184635</v>
      </c>
      <c r="T295" s="41">
        <f>F295*0.340619455141526</f>
        <v>1151.654815000810</v>
      </c>
      <c r="U295" s="41">
        <f>G295*0.340619455141526</f>
        <v>2573.986286224380</v>
      </c>
      <c r="V295" s="41">
        <f>H295*0.340619455141526</f>
        <v>7932.649022650930</v>
      </c>
      <c r="W295" s="41">
        <f>I295*0.340619455141526</f>
        <v>455.684113282885</v>
      </c>
      <c r="X295" s="42">
        <f>J295*0.340619455141526</f>
        <v>10.4638296619477</v>
      </c>
      <c r="Y295" s="41">
        <f>K295*0.340619455141526</f>
        <v>3259.431846778430</v>
      </c>
      <c r="Z295" s="41">
        <f>L295*0.340619455141526</f>
        <v>6.1379625816503</v>
      </c>
      <c r="AA295" s="42">
        <f>M295*0.340619455141526</f>
        <v>44.0591265225564</v>
      </c>
      <c r="AB295" s="41">
        <f>N295*0.340619455141526</f>
        <v>323.769010695675</v>
      </c>
      <c r="AC295" s="42">
        <f>O295*0.340619455141526</f>
        <v>16192.7014655839</v>
      </c>
      <c r="AD295" s="41">
        <f>P295*0.340619455141526</f>
        <v>15868.9324548882</v>
      </c>
      <c r="AE295" s="41">
        <f>SUM(S295:Z295)</f>
        <v>15824.8733283657</v>
      </c>
      <c r="AF295" s="10"/>
      <c r="AG295" s="41">
        <f>(S295*100)/AC295</f>
        <v>2.68556456196578</v>
      </c>
      <c r="AH295" s="41">
        <f>(T295*100)/AC295</f>
        <v>7.11218456937866</v>
      </c>
      <c r="AI295" s="41">
        <f>(U295*100)/AC295</f>
        <v>15.8959657948067</v>
      </c>
      <c r="AJ295" s="41">
        <f>(V295*100)/AC295</f>
        <v>48.9890401518922</v>
      </c>
      <c r="AK295" s="41">
        <f>(W295*100)/AC295</f>
        <v>2.81413273907013</v>
      </c>
      <c r="AL295" s="41">
        <f>(X295*100)/AC295</f>
        <v>0.0646206544608237</v>
      </c>
      <c r="AM295" s="41">
        <f>(Y295*100)/AC295</f>
        <v>20.1290183340072</v>
      </c>
      <c r="AN295" s="41">
        <f>(Z295*100)/AC295</f>
        <v>0.0379057354617201</v>
      </c>
      <c r="AO295" s="41">
        <f>(AA295*100)/AC295</f>
        <v>0.272092501774334</v>
      </c>
      <c r="AP295" s="41">
        <f>(AB295*100)/AC295</f>
        <v>1.99947495718251</v>
      </c>
      <c r="AQ295" s="41">
        <f>(AC295*100)/AC295</f>
        <v>100</v>
      </c>
      <c r="AR295" s="7"/>
      <c r="AS295" s="41">
        <f>(S295*100)/AE295</f>
        <v>2.74798693904961</v>
      </c>
      <c r="AT295" s="41">
        <f>(T295*100)/AE295</f>
        <v>7.27749784218807</v>
      </c>
      <c r="AU295" s="41">
        <f>(U295*100)/AE295</f>
        <v>16.2654463818713</v>
      </c>
      <c r="AV295" s="41">
        <f>(V295*100)/AE295</f>
        <v>50.127725246507</v>
      </c>
      <c r="AW295" s="41">
        <f>(W295*100)/AE295</f>
        <v>2.8795435124658</v>
      </c>
      <c r="AX295" s="41">
        <f>(X295*100)/AE295</f>
        <v>0.0661226756437383</v>
      </c>
      <c r="AY295" s="41">
        <f>(Y295*100)/AE295</f>
        <v>20.5968905983973</v>
      </c>
      <c r="AZ295" s="41">
        <f>(Z295*100)/AE295</f>
        <v>0.0387868038769584</v>
      </c>
      <c r="BA295" s="41">
        <f>(AE295*100)/AE295</f>
        <v>100</v>
      </c>
      <c r="BB295" s="10"/>
      <c r="BC295" s="10"/>
    </row>
    <row r="296" ht="13.65" customHeight="1">
      <c r="A296" s="7"/>
      <c r="B296" s="39">
        <v>65</v>
      </c>
      <c r="C296" t="s" s="40">
        <v>234</v>
      </c>
      <c r="D296" s="7"/>
      <c r="E296" s="41">
        <v>4191.11</v>
      </c>
      <c r="F296" s="41">
        <v>2360.24</v>
      </c>
      <c r="G296" s="41">
        <v>6060.24</v>
      </c>
      <c r="H296" s="41">
        <v>8592.49</v>
      </c>
      <c r="I296" s="41">
        <v>2.03</v>
      </c>
      <c r="J296" s="42">
        <v>19.57</v>
      </c>
      <c r="K296" s="41">
        <v>4787.62</v>
      </c>
      <c r="L296" s="41">
        <v>34.51</v>
      </c>
      <c r="M296" s="42">
        <v>123.52</v>
      </c>
      <c r="N296" s="41">
        <f>SUM(O296)-(P296)</f>
        <v>563.48</v>
      </c>
      <c r="O296" s="41">
        <v>26734.81</v>
      </c>
      <c r="P296" s="41">
        <f>SUM(E296:M296)</f>
        <v>26171.33</v>
      </c>
      <c r="Q296" s="41">
        <f>SUM(E296:L296)</f>
        <v>26047.81</v>
      </c>
      <c r="R296" s="10"/>
      <c r="S296" s="41">
        <f>E296*0.340619455141526</f>
        <v>1427.5736046382</v>
      </c>
      <c r="T296" s="41">
        <f>F296*0.340619455141526</f>
        <v>803.943662803235</v>
      </c>
      <c r="U296" s="41">
        <f>G296*0.340619455141526</f>
        <v>2064.235646826880</v>
      </c>
      <c r="V296" s="41">
        <f>H296*0.340619455141526</f>
        <v>2926.769262109010</v>
      </c>
      <c r="W296" s="41">
        <f>I296*0.340619455141526</f>
        <v>0.6914574939372981</v>
      </c>
      <c r="X296" s="42">
        <f>J296*0.340619455141526</f>
        <v>6.66592273711966</v>
      </c>
      <c r="Y296" s="41">
        <f>K296*0.340619455141526</f>
        <v>1630.756515824670</v>
      </c>
      <c r="Z296" s="41">
        <f>L296*0.340619455141526</f>
        <v>11.7547773969341</v>
      </c>
      <c r="AA296" s="42">
        <f>M296*0.340619455141526</f>
        <v>42.0733150990813</v>
      </c>
      <c r="AB296" s="41">
        <f>N296*0.340619455141526</f>
        <v>191.932250583147</v>
      </c>
      <c r="AC296" s="42">
        <f>O296*0.340619455141526</f>
        <v>9106.396415512219</v>
      </c>
      <c r="AD296" s="41">
        <f>P296*0.340619455141526</f>
        <v>8914.464164929070</v>
      </c>
      <c r="AE296" s="41">
        <f>SUM(S296:Z296)</f>
        <v>8872.390849829990</v>
      </c>
      <c r="AF296" s="10"/>
      <c r="AG296" s="41">
        <f>(S296*100)/AC296</f>
        <v>15.6766029008622</v>
      </c>
      <c r="AH296" s="41">
        <f>(T296*100)/AC296</f>
        <v>8.8283402799571</v>
      </c>
      <c r="AI296" s="41">
        <f>(U296*100)/AC296</f>
        <v>22.6679748238345</v>
      </c>
      <c r="AJ296" s="41">
        <f>(V296*100)/AC296</f>
        <v>32.1397084924112</v>
      </c>
      <c r="AK296" s="41">
        <f>(W296*100)/AC296</f>
        <v>0.00759309679028952</v>
      </c>
      <c r="AL296" s="41">
        <f>(X296*100)/AC296</f>
        <v>0.0732004454118058</v>
      </c>
      <c r="AM296" s="41">
        <f>(Y296*100)/AC296</f>
        <v>17.907813820259</v>
      </c>
      <c r="AN296" s="41">
        <f>(Z296*100)/AC296</f>
        <v>0.129082645434922</v>
      </c>
      <c r="AO296" s="41">
        <f>(AA296*100)/AC296</f>
        <v>0.46201936725939</v>
      </c>
      <c r="AP296" s="41">
        <f>(AB296*100)/AC296</f>
        <v>2.10766412777947</v>
      </c>
      <c r="AQ296" s="41">
        <f>(AC296*100)/AC296</f>
        <v>100</v>
      </c>
      <c r="AR296" s="7"/>
      <c r="AS296" s="41">
        <f>(S296*100)/AE296</f>
        <v>16.0900666889078</v>
      </c>
      <c r="AT296" s="41">
        <f>(T296*100)/AE296</f>
        <v>9.06118403044248</v>
      </c>
      <c r="AU296" s="41">
        <f>(U296*100)/AE296</f>
        <v>23.2658330969091</v>
      </c>
      <c r="AV296" s="41">
        <f>(V296*100)/AE296</f>
        <v>32.9873797451686</v>
      </c>
      <c r="AW296" s="41">
        <f>(W296*100)/AE296</f>
        <v>0.00779336151484521</v>
      </c>
      <c r="AX296" s="41">
        <f>(X296*100)/AE296</f>
        <v>0.07513107627858159</v>
      </c>
      <c r="AY296" s="41">
        <f>(Y296*100)/AE296</f>
        <v>18.3801248550262</v>
      </c>
      <c r="AZ296" s="41">
        <f>(Z296*100)/AE296</f>
        <v>0.132487145752369</v>
      </c>
      <c r="BA296" s="41">
        <f>(AE296*100)/AE296</f>
        <v>100</v>
      </c>
      <c r="BB296" s="10"/>
      <c r="BC296" s="10"/>
    </row>
    <row r="297" ht="13.65" customHeight="1">
      <c r="A297" s="7"/>
      <c r="B297" s="39">
        <v>91</v>
      </c>
      <c r="C297" t="s" s="40">
        <v>235</v>
      </c>
      <c r="D297" s="7"/>
      <c r="E297" s="41">
        <v>5379.78</v>
      </c>
      <c r="F297" s="41">
        <v>5776.86</v>
      </c>
      <c r="G297" s="41">
        <v>6851.32</v>
      </c>
      <c r="H297" s="41">
        <v>16416.43</v>
      </c>
      <c r="I297" s="41">
        <v>0.28</v>
      </c>
      <c r="J297" s="42">
        <v>69.8</v>
      </c>
      <c r="K297" s="41">
        <v>5331.37</v>
      </c>
      <c r="L297" s="41">
        <v>29.6</v>
      </c>
      <c r="M297" s="42">
        <v>192.74</v>
      </c>
      <c r="N297" s="41">
        <f>SUM(O297)-(P297)</f>
        <v>660.0700000000001</v>
      </c>
      <c r="O297" s="41">
        <v>40708.25</v>
      </c>
      <c r="P297" s="41">
        <f>SUM(E297:M297)</f>
        <v>40048.18</v>
      </c>
      <c r="Q297" s="41">
        <f>SUM(E297:L297)</f>
        <v>39855.44</v>
      </c>
      <c r="R297" s="10"/>
      <c r="S297" s="41">
        <f>E297*0.340619455141526</f>
        <v>1832.457732381280</v>
      </c>
      <c r="T297" s="41">
        <f>F297*0.340619455141526</f>
        <v>1967.710905628880</v>
      </c>
      <c r="U297" s="41">
        <f>G297*0.340619455141526</f>
        <v>2333.692885400240</v>
      </c>
      <c r="V297" s="41">
        <f>H297*0.340619455141526</f>
        <v>5591.755441969</v>
      </c>
      <c r="W297" s="41">
        <f>I297*0.340619455141526</f>
        <v>0.09537344743962731</v>
      </c>
      <c r="X297" s="42">
        <f>J297*0.340619455141526</f>
        <v>23.7752379688785</v>
      </c>
      <c r="Y297" s="41">
        <f>K297*0.340619455141526</f>
        <v>1815.968344557880</v>
      </c>
      <c r="Z297" s="41">
        <f>L297*0.340619455141526</f>
        <v>10.0823358721892</v>
      </c>
      <c r="AA297" s="42">
        <f>M297*0.340619455141526</f>
        <v>65.6509937839777</v>
      </c>
      <c r="AB297" s="41">
        <f>N297*0.340619455141526</f>
        <v>224.832683755267</v>
      </c>
      <c r="AC297" s="42">
        <f>O297*0.340619455141526</f>
        <v>13866.021934765</v>
      </c>
      <c r="AD297" s="41">
        <f>P297*0.340619455141526</f>
        <v>13641.1892510098</v>
      </c>
      <c r="AE297" s="41">
        <f>SUM(S297:Z297)</f>
        <v>13575.5382572258</v>
      </c>
      <c r="AF297" s="10"/>
      <c r="AG297" s="41">
        <f>(S297*100)/AC297</f>
        <v>13.2154538699158</v>
      </c>
      <c r="AH297" s="41">
        <f>(T297*100)/AC297</f>
        <v>14.1908826834856</v>
      </c>
      <c r="AI297" s="41">
        <f>(U297*100)/AC297</f>
        <v>16.8302985267114</v>
      </c>
      <c r="AJ297" s="41">
        <f>(V297*100)/AC297</f>
        <v>40.3270344463347</v>
      </c>
      <c r="AK297" s="41">
        <f>(W297*100)/AC297</f>
        <v>0.000687821264731352</v>
      </c>
      <c r="AL297" s="41">
        <f>(X297*100)/AC297</f>
        <v>0.171464015279458</v>
      </c>
      <c r="AM297" s="41">
        <f>(Y297*100)/AC297</f>
        <v>13.0965344862528</v>
      </c>
      <c r="AN297" s="41">
        <f>(Z297*100)/AC297</f>
        <v>0.07271253370017169</v>
      </c>
      <c r="AO297" s="41">
        <f>(AA297*100)/AC297</f>
        <v>0.47346668058686</v>
      </c>
      <c r="AP297" s="41">
        <f>(AB297*100)/AC297</f>
        <v>1.62146493646865</v>
      </c>
      <c r="AQ297" s="41">
        <f>(AC297*100)/AC297</f>
        <v>100</v>
      </c>
      <c r="AR297" s="7"/>
      <c r="AS297" s="41">
        <f>(S297*100)/AE297</f>
        <v>13.4982326126622</v>
      </c>
      <c r="AT297" s="41">
        <f>(T297*100)/AE297</f>
        <v>14.4945332431407</v>
      </c>
      <c r="AU297" s="41">
        <f>(U297*100)/AE297</f>
        <v>17.1904262002878</v>
      </c>
      <c r="AV297" s="41">
        <f>(V297*100)/AE297</f>
        <v>41.1899354266318</v>
      </c>
      <c r="AW297" s="41">
        <f>(W297*100)/AE297</f>
        <v>0.000702538975858753</v>
      </c>
      <c r="AX297" s="41">
        <f>(X297*100)/AE297</f>
        <v>0.175132930410503</v>
      </c>
      <c r="AY297" s="41">
        <f>(Y297*100)/AE297</f>
        <v>13.3767686418717</v>
      </c>
      <c r="AZ297" s="41">
        <f>(Z297*100)/AE297</f>
        <v>0.0742684060193541</v>
      </c>
      <c r="BA297" s="41">
        <f>(AE297*100)/AE297</f>
        <v>100</v>
      </c>
      <c r="BB297" s="10"/>
      <c r="BC297" s="10"/>
    </row>
    <row r="298" ht="13.65" customHeight="1">
      <c r="A298" s="7"/>
      <c r="B298" s="39">
        <v>136</v>
      </c>
      <c r="C298" t="s" s="40">
        <v>236</v>
      </c>
      <c r="D298" s="7"/>
      <c r="E298" s="41">
        <v>2301.09</v>
      </c>
      <c r="F298" s="41">
        <v>4311.42</v>
      </c>
      <c r="G298" s="41">
        <v>6319.91</v>
      </c>
      <c r="H298" s="41">
        <v>11690.25</v>
      </c>
      <c r="I298" s="41">
        <v>14.18</v>
      </c>
      <c r="J298" s="42">
        <v>23.75</v>
      </c>
      <c r="K298" s="41">
        <v>3607.53</v>
      </c>
      <c r="L298" s="41">
        <v>4.08</v>
      </c>
      <c r="M298" s="42">
        <v>127.78</v>
      </c>
      <c r="N298" s="41">
        <f>SUM(O298)-(P298)</f>
        <v>636.01</v>
      </c>
      <c r="O298" s="41">
        <v>29036</v>
      </c>
      <c r="P298" s="41">
        <f>SUM(E298:M298)</f>
        <v>28399.99</v>
      </c>
      <c r="Q298" s="41">
        <f>SUM(E298:L298)</f>
        <v>28272.21</v>
      </c>
      <c r="R298" s="10"/>
      <c r="S298" s="41">
        <f>E298*0.340619455141526</f>
        <v>783.796022031614</v>
      </c>
      <c r="T298" s="41">
        <f>F298*0.340619455141526</f>
        <v>1468.553531286280</v>
      </c>
      <c r="U298" s="41">
        <f>G298*0.340619455141526</f>
        <v>2152.684300743480</v>
      </c>
      <c r="V298" s="41">
        <f>H298*0.340619455141526</f>
        <v>3981.926585468220</v>
      </c>
      <c r="W298" s="41">
        <f>I298*0.340619455141526</f>
        <v>4.82998387390684</v>
      </c>
      <c r="X298" s="42">
        <f>J298*0.340619455141526</f>
        <v>8.089712059611241</v>
      </c>
      <c r="Y298" s="41">
        <f>K298*0.340619455141526</f>
        <v>1228.794903006710</v>
      </c>
      <c r="Z298" s="41">
        <f>L298*0.340619455141526</f>
        <v>1.38972737697743</v>
      </c>
      <c r="AA298" s="42">
        <f>M298*0.340619455141526</f>
        <v>43.5243539779842</v>
      </c>
      <c r="AB298" s="41">
        <f>N298*0.340619455141526</f>
        <v>216.637379664562</v>
      </c>
      <c r="AC298" s="42">
        <f>O298*0.340619455141526</f>
        <v>9890.226499489350</v>
      </c>
      <c r="AD298" s="41">
        <f>P298*0.340619455141526</f>
        <v>9673.589119824790</v>
      </c>
      <c r="AE298" s="41">
        <f>SUM(S298:Z298)</f>
        <v>9630.064765846801</v>
      </c>
      <c r="AF298" s="10"/>
      <c r="AG298" s="41">
        <f>(S298*100)/AC298</f>
        <v>7.92495522799283</v>
      </c>
      <c r="AH298" s="41">
        <f>(T298*100)/AC298</f>
        <v>14.8485328557653</v>
      </c>
      <c r="AI298" s="41">
        <f>(U298*100)/AC298</f>
        <v>21.7657735225237</v>
      </c>
      <c r="AJ298" s="41">
        <f>(V298*100)/AC298</f>
        <v>40.2612274417963</v>
      </c>
      <c r="AK298" s="41">
        <f>(W298*100)/AC298</f>
        <v>0.0488359278137485</v>
      </c>
      <c r="AL298" s="41">
        <f>(X298*100)/AC298</f>
        <v>0.08179501308720211</v>
      </c>
      <c r="AM298" s="41">
        <f>(Y298*100)/AC298</f>
        <v>12.4243353078937</v>
      </c>
      <c r="AN298" s="41">
        <f>(Z298*100)/AC298</f>
        <v>0.0140515222482436</v>
      </c>
      <c r="AO298" s="41">
        <f>(AA298*100)/AC298</f>
        <v>0.440074390411902</v>
      </c>
      <c r="AP298" s="41">
        <f>(AB298*100)/AC298</f>
        <v>2.19041879046701</v>
      </c>
      <c r="AQ298" s="41">
        <f>(AC298*100)/AC298</f>
        <v>100</v>
      </c>
      <c r="AR298" s="7"/>
      <c r="AS298" s="41">
        <f>(S298*100)/AE298</f>
        <v>8.139052447615519</v>
      </c>
      <c r="AT298" s="41">
        <f>(T298*100)/AE298</f>
        <v>15.2496745036911</v>
      </c>
      <c r="AU298" s="41">
        <f>(U298*100)/AE298</f>
        <v>22.3537884021093</v>
      </c>
      <c r="AV298" s="41">
        <f>(V298*100)/AE298</f>
        <v>41.3489076375706</v>
      </c>
      <c r="AW298" s="41">
        <f>(W298*100)/AE298</f>
        <v>0.0501552584675906</v>
      </c>
      <c r="AX298" s="41">
        <f>(X298*100)/AE298</f>
        <v>0.0840047523699067</v>
      </c>
      <c r="AY298" s="41">
        <f>(Y298*100)/AE298</f>
        <v>12.7599858659794</v>
      </c>
      <c r="AZ298" s="41">
        <f>(Z298*100)/AE298</f>
        <v>0.0144311321965988</v>
      </c>
      <c r="BA298" s="41">
        <f>(AE298*100)/AE298</f>
        <v>100</v>
      </c>
      <c r="BB298" s="10"/>
      <c r="BC298" s="10"/>
    </row>
    <row r="299" ht="13.65" customHeight="1">
      <c r="A299" s="7"/>
      <c r="B299" s="39">
        <v>168</v>
      </c>
      <c r="C299" t="s" s="40">
        <v>237</v>
      </c>
      <c r="D299" s="7"/>
      <c r="E299" s="41">
        <v>5588.31</v>
      </c>
      <c r="F299" s="41">
        <v>2517.05</v>
      </c>
      <c r="G299" s="41">
        <v>3694.65</v>
      </c>
      <c r="H299" s="41">
        <v>5188.14</v>
      </c>
      <c r="I299" s="41">
        <v>114.88</v>
      </c>
      <c r="J299" s="42">
        <v>387.92</v>
      </c>
      <c r="K299" s="41">
        <v>2202.46</v>
      </c>
      <c r="L299" s="41">
        <v>37.8</v>
      </c>
      <c r="M299" s="42">
        <v>84.47</v>
      </c>
      <c r="N299" s="41">
        <f>SUM(O299)-(P299)</f>
        <v>710.53</v>
      </c>
      <c r="O299" s="41">
        <v>20526.21</v>
      </c>
      <c r="P299" s="41">
        <f>SUM(E299:M299)</f>
        <v>19815.68</v>
      </c>
      <c r="Q299" s="41">
        <f>SUM(E299:L299)</f>
        <v>19731.21</v>
      </c>
      <c r="R299" s="10"/>
      <c r="S299" s="41">
        <f>E299*0.340619455141526</f>
        <v>1903.487107361940</v>
      </c>
      <c r="T299" s="41">
        <f>F299*0.340619455141526</f>
        <v>857.356199563978</v>
      </c>
      <c r="U299" s="41">
        <f>G299*0.340619455141526</f>
        <v>1258.469669938640</v>
      </c>
      <c r="V299" s="41">
        <f>H299*0.340619455141526</f>
        <v>1767.181419997960</v>
      </c>
      <c r="W299" s="41">
        <f>I299*0.340619455141526</f>
        <v>39.1303630066585</v>
      </c>
      <c r="X299" s="42">
        <f>J299*0.340619455141526</f>
        <v>132.133099038501</v>
      </c>
      <c r="Y299" s="41">
        <f>K299*0.340619455141526</f>
        <v>750.200725171005</v>
      </c>
      <c r="Z299" s="41">
        <f>L299*0.340619455141526</f>
        <v>12.8754154043497</v>
      </c>
      <c r="AA299" s="42">
        <f>M299*0.340619455141526</f>
        <v>28.7721253758047</v>
      </c>
      <c r="AB299" s="41">
        <f>N299*0.340619455141526</f>
        <v>242.020341461708</v>
      </c>
      <c r="AC299" s="42">
        <f>O299*0.340619455141526</f>
        <v>6991.626466320540</v>
      </c>
      <c r="AD299" s="41">
        <f>P299*0.340619455141526</f>
        <v>6749.606124858830</v>
      </c>
      <c r="AE299" s="41">
        <f>SUM(S299:Z299)</f>
        <v>6720.833999483030</v>
      </c>
      <c r="AF299" s="10"/>
      <c r="AG299" s="41">
        <f>(S299*100)/AC299</f>
        <v>27.2252403147001</v>
      </c>
      <c r="AH299" s="41">
        <f>(T299*100)/AC299</f>
        <v>12.2626144816798</v>
      </c>
      <c r="AI299" s="41">
        <f>(U299*100)/AC299</f>
        <v>17.9996696906053</v>
      </c>
      <c r="AJ299" s="41">
        <f>(V299*100)/AC299</f>
        <v>25.2756841131413</v>
      </c>
      <c r="AK299" s="41">
        <f>(W299*100)/AC299</f>
        <v>0.559674679348989</v>
      </c>
      <c r="AL299" s="41">
        <f>(X299*100)/AC299</f>
        <v>1.88987640679892</v>
      </c>
      <c r="AM299" s="41">
        <f>(Y299*100)/AC299</f>
        <v>10.729988634044</v>
      </c>
      <c r="AN299" s="41">
        <f>(Z299*100)/AC299</f>
        <v>0.18415479525933</v>
      </c>
      <c r="AO299" s="41">
        <f>(AA299*100)/AC299</f>
        <v>0.411522633744856</v>
      </c>
      <c r="AP299" s="41">
        <f>(AB299*100)/AC299</f>
        <v>3.46157425067754</v>
      </c>
      <c r="AQ299" s="41">
        <f>(AC299*100)/AC299</f>
        <v>100</v>
      </c>
      <c r="AR299" s="7"/>
      <c r="AS299" s="41">
        <f>(S299*100)/AE299</f>
        <v>28.3221860190024</v>
      </c>
      <c r="AT299" s="41">
        <f>(T299*100)/AE299</f>
        <v>12.7566935834143</v>
      </c>
      <c r="AU299" s="41">
        <f>(U299*100)/AE299</f>
        <v>18.7249033384167</v>
      </c>
      <c r="AV299" s="41">
        <f>(V299*100)/AE299</f>
        <v>26.2940792784629</v>
      </c>
      <c r="AW299" s="41">
        <f>(W299*100)/AE299</f>
        <v>0.582224810338545</v>
      </c>
      <c r="AX299" s="41">
        <f>(X299*100)/AE299</f>
        <v>1.96602235747327</v>
      </c>
      <c r="AY299" s="41">
        <f>(Y299*100)/AE299</f>
        <v>11.1623159451448</v>
      </c>
      <c r="AZ299" s="41">
        <f>(Z299*100)/AE299</f>
        <v>0.191574667747189</v>
      </c>
      <c r="BA299" s="41">
        <f>(AE299*100)/AE299</f>
        <v>100</v>
      </c>
      <c r="BB299" s="10"/>
      <c r="BC299" s="10"/>
    </row>
    <row r="300" ht="13.65" customHeight="1">
      <c r="A300" s="7"/>
      <c r="B300" s="39">
        <v>181</v>
      </c>
      <c r="C300" t="s" s="40">
        <v>238</v>
      </c>
      <c r="D300" s="7"/>
      <c r="E300" s="41">
        <v>758.26</v>
      </c>
      <c r="F300" s="41">
        <v>1834.49</v>
      </c>
      <c r="G300" s="41">
        <v>5713.86</v>
      </c>
      <c r="H300" s="41">
        <v>12224.53</v>
      </c>
      <c r="I300" s="41">
        <v>612.38</v>
      </c>
      <c r="J300" s="42">
        <v>109.82</v>
      </c>
      <c r="K300" s="41">
        <v>11699.01</v>
      </c>
      <c r="L300" s="41">
        <v>9.19</v>
      </c>
      <c r="M300" s="42">
        <v>84.92</v>
      </c>
      <c r="N300" s="41">
        <f>SUM(O300)-(P300)</f>
        <v>1796.23</v>
      </c>
      <c r="O300" s="41">
        <v>34842.69</v>
      </c>
      <c r="P300" s="41">
        <f>SUM(E300:M300)</f>
        <v>33046.46</v>
      </c>
      <c r="Q300" s="41">
        <f>SUM(E300:L300)</f>
        <v>32961.54</v>
      </c>
      <c r="R300" s="10"/>
      <c r="S300" s="41">
        <f>E300*0.340619455141526</f>
        <v>258.278108055613</v>
      </c>
      <c r="T300" s="41">
        <f>F300*0.340619455141526</f>
        <v>624.862984262578</v>
      </c>
      <c r="U300" s="41">
        <f>G300*0.340619455141526</f>
        <v>1946.251879954960</v>
      </c>
      <c r="V300" s="41">
        <f>H300*0.340619455141526</f>
        <v>4163.912747961240</v>
      </c>
      <c r="W300" s="41">
        <f>I300*0.340619455141526</f>
        <v>208.588541939568</v>
      </c>
      <c r="X300" s="42">
        <f>J300*0.340619455141526</f>
        <v>37.4068285636424</v>
      </c>
      <c r="Y300" s="41">
        <f>K300*0.340619455141526</f>
        <v>3984.910411895260</v>
      </c>
      <c r="Z300" s="41">
        <f>L300*0.340619455141526</f>
        <v>3.13029279275062</v>
      </c>
      <c r="AA300" s="42">
        <f>M300*0.340619455141526</f>
        <v>28.9254041306184</v>
      </c>
      <c r="AB300" s="41">
        <f>N300*0.340619455141526</f>
        <v>611.830883908863</v>
      </c>
      <c r="AC300" s="42">
        <f>O300*0.340619455141526</f>
        <v>11868.0980834651</v>
      </c>
      <c r="AD300" s="41">
        <f>P300*0.340619455141526</f>
        <v>11256.2671995562</v>
      </c>
      <c r="AE300" s="41">
        <f>SUM(S300:Z300)</f>
        <v>11227.3417954256</v>
      </c>
      <c r="AF300" s="10"/>
      <c r="AG300" s="41">
        <f>(S300*100)/AC300</f>
        <v>2.17623840179963</v>
      </c>
      <c r="AH300" s="41">
        <f>(T300*100)/AC300</f>
        <v>5.26506420715507</v>
      </c>
      <c r="AI300" s="41">
        <f>(U300*100)/AC300</f>
        <v>16.3990208563116</v>
      </c>
      <c r="AJ300" s="41">
        <f>(V300*100)/AC300</f>
        <v>35.084920251565</v>
      </c>
      <c r="AK300" s="41">
        <f>(W300*100)/AC300</f>
        <v>1.75755660656511</v>
      </c>
      <c r="AL300" s="41">
        <f>(X300*100)/AC300</f>
        <v>0.315188063837781</v>
      </c>
      <c r="AM300" s="41">
        <f>(Y300*100)/AC300</f>
        <v>33.5766555337719</v>
      </c>
      <c r="AN300" s="41">
        <f>(Z300*100)/AC300</f>
        <v>0.026375690281089</v>
      </c>
      <c r="AO300" s="41">
        <f>(AA300*100)/AC300</f>
        <v>0.243724006384122</v>
      </c>
      <c r="AP300" s="41">
        <f>(AB300*100)/AC300</f>
        <v>5.15525638232869</v>
      </c>
      <c r="AQ300" s="41">
        <f>(AC300*100)/AC300</f>
        <v>100</v>
      </c>
      <c r="AR300" s="7"/>
      <c r="AS300" s="41">
        <f>(S300*100)/AE300</f>
        <v>2.30043863241827</v>
      </c>
      <c r="AT300" s="41">
        <f>(T300*100)/AE300</f>
        <v>5.5655469981075</v>
      </c>
      <c r="AU300" s="41">
        <f>(U300*100)/AE300</f>
        <v>17.3349303460943</v>
      </c>
      <c r="AV300" s="41">
        <f>(V300*100)/AE300</f>
        <v>37.0872538115635</v>
      </c>
      <c r="AW300" s="41">
        <f>(W300*100)/AE300</f>
        <v>1.85786222367038</v>
      </c>
      <c r="AX300" s="41">
        <f>(X300*100)/AE300</f>
        <v>0.333176180481859</v>
      </c>
      <c r="AY300" s="41">
        <f>(Y300*100)/AE300</f>
        <v>35.4929108288023</v>
      </c>
      <c r="AZ300" s="41">
        <f>(Z300*100)/AE300</f>
        <v>0.0278809788620313</v>
      </c>
      <c r="BA300" s="41">
        <f>(AE300*100)/AE300</f>
        <v>100</v>
      </c>
      <c r="BB300" s="10"/>
      <c r="BC300" s="10"/>
    </row>
    <row r="301" ht="14.15" customHeight="1">
      <c r="A301" s="7"/>
      <c r="B301" s="8"/>
      <c r="C301" s="8"/>
      <c r="D301" s="7"/>
      <c r="E301" s="7"/>
      <c r="F301" s="7"/>
      <c r="G301" s="7"/>
      <c r="H301" s="7"/>
      <c r="I301" s="7"/>
      <c r="J301" s="10"/>
      <c r="K301" s="7"/>
      <c r="L301" s="7"/>
      <c r="M301" s="10"/>
      <c r="N301" s="41"/>
      <c r="O301" s="7"/>
      <c r="P301" s="41"/>
      <c r="Q301" s="41"/>
      <c r="R301" s="10"/>
      <c r="S301" s="41"/>
      <c r="T301" s="41"/>
      <c r="U301" s="41"/>
      <c r="V301" s="41"/>
      <c r="W301" s="41"/>
      <c r="X301" s="42"/>
      <c r="Y301" s="41"/>
      <c r="Z301" s="41"/>
      <c r="AA301" s="42"/>
      <c r="AB301" s="41"/>
      <c r="AC301" s="42"/>
      <c r="AD301" s="41"/>
      <c r="AE301" s="41"/>
      <c r="AF301" s="10"/>
      <c r="AG301" s="7"/>
      <c r="AH301" s="7"/>
      <c r="AI301" s="7"/>
      <c r="AJ301" s="7"/>
      <c r="AK301" s="7"/>
      <c r="AL301" s="7"/>
      <c r="AM301" s="7"/>
      <c r="AN301" s="7"/>
      <c r="AO301" s="7"/>
      <c r="AP301" s="7"/>
      <c r="AQ301" s="7"/>
      <c r="AR301" s="7"/>
      <c r="AS301" s="7"/>
      <c r="AT301" s="7"/>
      <c r="AU301" s="7"/>
      <c r="AV301" s="7"/>
      <c r="AW301" s="7"/>
      <c r="AX301" s="7"/>
      <c r="AY301" s="7"/>
      <c r="AZ301" s="7"/>
      <c r="BA301" s="7"/>
      <c r="BB301" s="10"/>
      <c r="BC301" s="10"/>
    </row>
    <row r="302" ht="14.65" customHeight="1">
      <c r="A302" s="11"/>
      <c r="B302" t="s" s="35">
        <v>239</v>
      </c>
      <c r="C302" s="36"/>
      <c r="D302" s="37"/>
      <c r="E302" s="7"/>
      <c r="F302" s="7"/>
      <c r="G302" s="7"/>
      <c r="H302" s="7"/>
      <c r="I302" s="7"/>
      <c r="J302" s="10"/>
      <c r="K302" s="7"/>
      <c r="L302" s="7"/>
      <c r="M302" s="10"/>
      <c r="N302" s="41"/>
      <c r="O302" s="7"/>
      <c r="P302" s="41"/>
      <c r="Q302" s="41"/>
      <c r="R302" s="10"/>
      <c r="S302" s="41"/>
      <c r="T302" s="41"/>
      <c r="U302" s="41"/>
      <c r="V302" s="41"/>
      <c r="W302" s="41"/>
      <c r="X302" s="42"/>
      <c r="Y302" s="41"/>
      <c r="Z302" s="41"/>
      <c r="AA302" s="42"/>
      <c r="AB302" s="41"/>
      <c r="AC302" s="42"/>
      <c r="AD302" s="41"/>
      <c r="AE302" s="41"/>
      <c r="AF302" s="10"/>
      <c r="AG302" s="7"/>
      <c r="AH302" s="7"/>
      <c r="AI302" s="7"/>
      <c r="AJ302" s="7"/>
      <c r="AK302" s="7"/>
      <c r="AL302" s="7"/>
      <c r="AM302" s="7"/>
      <c r="AN302" s="7"/>
      <c r="AO302" s="7"/>
      <c r="AP302" s="7"/>
      <c r="AQ302" s="7"/>
      <c r="AR302" s="7"/>
      <c r="AS302" s="7"/>
      <c r="AT302" s="7"/>
      <c r="AU302" s="7"/>
      <c r="AV302" s="7"/>
      <c r="AW302" s="7"/>
      <c r="AX302" s="7"/>
      <c r="AY302" s="7"/>
      <c r="AZ302" s="7"/>
      <c r="BA302" s="7"/>
      <c r="BB302" s="10"/>
      <c r="BC302" s="10"/>
    </row>
    <row r="303" ht="14.15" customHeight="1">
      <c r="A303" s="7"/>
      <c r="B303" s="38"/>
      <c r="C303" s="38"/>
      <c r="D303" s="7"/>
      <c r="E303" s="7"/>
      <c r="F303" s="7"/>
      <c r="G303" s="7"/>
      <c r="H303" s="7"/>
      <c r="I303" s="7"/>
      <c r="J303" s="10"/>
      <c r="K303" s="7"/>
      <c r="L303" s="7"/>
      <c r="M303" s="10"/>
      <c r="N303" s="41"/>
      <c r="O303" s="7"/>
      <c r="P303" s="41"/>
      <c r="Q303" s="41"/>
      <c r="R303" s="10"/>
      <c r="S303" s="41"/>
      <c r="T303" s="41"/>
      <c r="U303" s="41"/>
      <c r="V303" s="41"/>
      <c r="W303" s="41"/>
      <c r="X303" s="42"/>
      <c r="Y303" s="41"/>
      <c r="Z303" s="41"/>
      <c r="AA303" s="42"/>
      <c r="AB303" s="41"/>
      <c r="AC303" s="42"/>
      <c r="AD303" s="41"/>
      <c r="AE303" s="41"/>
      <c r="AF303" s="10"/>
      <c r="AG303" s="7"/>
      <c r="AH303" s="7"/>
      <c r="AI303" s="7"/>
      <c r="AJ303" s="7"/>
      <c r="AK303" s="7"/>
      <c r="AL303" s="7"/>
      <c r="AM303" s="7"/>
      <c r="AN303" s="7"/>
      <c r="AO303" s="7"/>
      <c r="AP303" s="7"/>
      <c r="AQ303" s="7"/>
      <c r="AR303" s="7"/>
      <c r="AS303" s="7"/>
      <c r="AT303" s="7"/>
      <c r="AU303" s="7"/>
      <c r="AV303" s="7"/>
      <c r="AW303" s="7"/>
      <c r="AX303" s="7"/>
      <c r="AY303" s="7"/>
      <c r="AZ303" s="7"/>
      <c r="BA303" s="7"/>
      <c r="BB303" s="10"/>
      <c r="BC303" s="10"/>
    </row>
    <row r="304" ht="13.65" customHeight="1">
      <c r="A304" s="7"/>
      <c r="B304" s="39">
        <v>44</v>
      </c>
      <c r="C304" t="s" s="40">
        <v>240</v>
      </c>
      <c r="D304" s="7"/>
      <c r="E304" s="41">
        <v>1718.08</v>
      </c>
      <c r="F304" s="41">
        <v>4845.89</v>
      </c>
      <c r="G304" s="41">
        <v>2676.5</v>
      </c>
      <c r="H304" s="41">
        <v>11537.08</v>
      </c>
      <c r="I304" s="41">
        <v>7.66</v>
      </c>
      <c r="J304" s="42">
        <v>65.18000000000001</v>
      </c>
      <c r="K304" s="41">
        <v>7312.62</v>
      </c>
      <c r="L304" s="41">
        <v>9.41</v>
      </c>
      <c r="M304" s="42">
        <v>67.73999999999999</v>
      </c>
      <c r="N304" s="41">
        <f>SUM(O304)-(P304)</f>
        <v>686.13</v>
      </c>
      <c r="O304" s="41">
        <v>28926.29</v>
      </c>
      <c r="P304" s="41">
        <f>SUM(E304:M304)</f>
        <v>28240.16</v>
      </c>
      <c r="Q304" s="41">
        <f>SUM(E304:L304)</f>
        <v>28172.42</v>
      </c>
      <c r="R304" s="10"/>
      <c r="S304" s="41">
        <f>E304*0.340619455141526</f>
        <v>585.211473489553</v>
      </c>
      <c r="T304" s="41">
        <f>F304*0.340619455141526</f>
        <v>1650.604411475770</v>
      </c>
      <c r="U304" s="41">
        <f>G304*0.340619455141526</f>
        <v>911.667971686294</v>
      </c>
      <c r="V304" s="41">
        <f>H304*0.340619455141526</f>
        <v>3929.7539035242</v>
      </c>
      <c r="W304" s="41">
        <f>I304*0.340619455141526</f>
        <v>2.60914502638409</v>
      </c>
      <c r="X304" s="42">
        <f>J304*0.340619455141526</f>
        <v>22.2015760861247</v>
      </c>
      <c r="Y304" s="41">
        <f>K304*0.340619455141526</f>
        <v>2490.820640057030</v>
      </c>
      <c r="Z304" s="41">
        <f>L304*0.340619455141526</f>
        <v>3.20522907288176</v>
      </c>
      <c r="AA304" s="42">
        <f>M304*0.340619455141526</f>
        <v>23.073561891287</v>
      </c>
      <c r="AB304" s="41">
        <f>N304*0.340619455141526</f>
        <v>233.709226756255</v>
      </c>
      <c r="AC304" s="42">
        <f>O304*0.340619455141526</f>
        <v>9852.857139065771</v>
      </c>
      <c r="AD304" s="41">
        <f>P304*0.340619455141526</f>
        <v>9619.147912309520</v>
      </c>
      <c r="AE304" s="41">
        <f>SUM(S304:Z304)</f>
        <v>9596.074350418239</v>
      </c>
      <c r="AF304" s="10"/>
      <c r="AG304" s="41">
        <f>(S304*100)/AC304</f>
        <v>5.93951039002928</v>
      </c>
      <c r="AH304" s="41">
        <f>(T304*100)/AC304</f>
        <v>16.7525458674445</v>
      </c>
      <c r="AI304" s="41">
        <f>(U304*100)/AC304</f>
        <v>9.252828482325249</v>
      </c>
      <c r="AJ304" s="41">
        <f>(V304*100)/AC304</f>
        <v>39.8844096494919</v>
      </c>
      <c r="AK304" s="41">
        <f>(W304*100)/AC304</f>
        <v>0.0264811007564399</v>
      </c>
      <c r="AL304" s="41">
        <f>(X304*100)/AC304</f>
        <v>0.225331350823075</v>
      </c>
      <c r="AM304" s="41">
        <f>(Y304*100)/AC304</f>
        <v>25.2801862941982</v>
      </c>
      <c r="AN304" s="41">
        <f>(Z304*100)/AC304</f>
        <v>0.0325309605898302</v>
      </c>
      <c r="AO304" s="41">
        <f>(AA304*100)/AC304</f>
        <v>0.234181431493635</v>
      </c>
      <c r="AP304" s="41">
        <f>(AB304*100)/AC304</f>
        <v>2.37199447284805</v>
      </c>
      <c r="AQ304" s="41">
        <f>(AC304*100)/AC304</f>
        <v>100</v>
      </c>
      <c r="AR304" s="7"/>
      <c r="AS304" s="41">
        <f>(S304*100)/AE304</f>
        <v>6.09844663681714</v>
      </c>
      <c r="AT304" s="41">
        <f>(T304*100)/AE304</f>
        <v>17.2008297476752</v>
      </c>
      <c r="AU304" s="41">
        <f>(U304*100)/AE304</f>
        <v>9.50042630345564</v>
      </c>
      <c r="AV304" s="41">
        <f>(V304*100)/AE304</f>
        <v>40.951682532065</v>
      </c>
      <c r="AW304" s="41">
        <f>(W304*100)/AE304</f>
        <v>0.0271897124918626</v>
      </c>
      <c r="AX304" s="41">
        <f>(X304*100)/AE304</f>
        <v>0.23136102613833</v>
      </c>
      <c r="AY304" s="41">
        <f>(Y304*100)/AE304</f>
        <v>25.9566625799275</v>
      </c>
      <c r="AZ304" s="41">
        <f>(Z304*100)/AE304</f>
        <v>0.0334014614292986</v>
      </c>
      <c r="BA304" s="41">
        <f>(AE304*100)/AE304</f>
        <v>100</v>
      </c>
      <c r="BB304" s="10"/>
      <c r="BC304" s="10"/>
    </row>
    <row r="305" ht="13.65" customHeight="1">
      <c r="A305" s="7"/>
      <c r="B305" s="39">
        <v>46</v>
      </c>
      <c r="C305" t="s" s="40">
        <v>241</v>
      </c>
      <c r="D305" s="7"/>
      <c r="E305" s="41">
        <v>4220.6</v>
      </c>
      <c r="F305" s="41">
        <v>7942.59</v>
      </c>
      <c r="G305" s="41">
        <v>9897.950000000001</v>
      </c>
      <c r="H305" s="41">
        <v>20303.53</v>
      </c>
      <c r="I305" s="41">
        <v>298.07</v>
      </c>
      <c r="J305" s="42">
        <v>0</v>
      </c>
      <c r="K305" s="41">
        <v>7789.22</v>
      </c>
      <c r="L305" s="41">
        <v>24.85</v>
      </c>
      <c r="M305" s="42">
        <v>181.15</v>
      </c>
      <c r="N305" s="41">
        <f>SUM(O305)-(P305)</f>
        <v>1295.91</v>
      </c>
      <c r="O305" s="41">
        <v>51953.87</v>
      </c>
      <c r="P305" s="41">
        <f>SUM(E305:M305)</f>
        <v>50657.96</v>
      </c>
      <c r="Q305" s="41">
        <f>SUM(E305:L305)</f>
        <v>50476.81</v>
      </c>
      <c r="R305" s="10"/>
      <c r="S305" s="41">
        <f>E305*0.340619455141526</f>
        <v>1437.618472370320</v>
      </c>
      <c r="T305" s="41">
        <f>F305*0.340619455141526</f>
        <v>2705.400678212530</v>
      </c>
      <c r="U305" s="41">
        <f>G305*0.340619455141526</f>
        <v>3371.434336018070</v>
      </c>
      <c r="V305" s="41">
        <f>H305*0.340619455141526</f>
        <v>6915.777326049630</v>
      </c>
      <c r="W305" s="41">
        <f>I305*0.340619455141526</f>
        <v>101.528440994035</v>
      </c>
      <c r="X305" s="42">
        <f>J305*0.340619455141526</f>
        <v>0</v>
      </c>
      <c r="Y305" s="41">
        <f>K305*0.340619455141526</f>
        <v>2653.159872377480</v>
      </c>
      <c r="Z305" s="41">
        <f>L305*0.340619455141526</f>
        <v>8.464393460266921</v>
      </c>
      <c r="AA305" s="42">
        <f>M305*0.340619455141526</f>
        <v>61.7032142988874</v>
      </c>
      <c r="AB305" s="41">
        <f>N305*0.340619455141526</f>
        <v>441.412158112455</v>
      </c>
      <c r="AC305" s="42">
        <f>O305*0.340619455141526</f>
        <v>17696.4988918937</v>
      </c>
      <c r="AD305" s="41">
        <f>P305*0.340619455141526</f>
        <v>17255.0867337812</v>
      </c>
      <c r="AE305" s="41">
        <f>SUM(S305:Z305)</f>
        <v>17193.3835194823</v>
      </c>
      <c r="AF305" s="10"/>
      <c r="AG305" s="41">
        <f>(S305*100)/AC305</f>
        <v>8.12374516085131</v>
      </c>
      <c r="AH305" s="41">
        <f>(T305*100)/AC305</f>
        <v>15.2877735575809</v>
      </c>
      <c r="AI305" s="41">
        <f>(U305*100)/AC305</f>
        <v>19.0514200385842</v>
      </c>
      <c r="AJ305" s="41">
        <f>(V305*100)/AC305</f>
        <v>39.0799183968393</v>
      </c>
      <c r="AK305" s="41">
        <f>(W305*100)/AC305</f>
        <v>0.573720494738892</v>
      </c>
      <c r="AL305" s="41">
        <f>(X305*100)/AC305</f>
        <v>0</v>
      </c>
      <c r="AM305" s="41">
        <f>(Y305*100)/AC305</f>
        <v>14.992569369712</v>
      </c>
      <c r="AN305" s="41">
        <f>(Z305*100)/AC305</f>
        <v>0.0478308930595545</v>
      </c>
      <c r="AO305" s="41">
        <f>(AA305*100)/AC305</f>
        <v>0.348674699305364</v>
      </c>
      <c r="AP305" s="41">
        <f>(AB305*100)/AC305</f>
        <v>2.49434738932826</v>
      </c>
      <c r="AQ305" s="41">
        <f>(AC305*100)/AC305</f>
        <v>100</v>
      </c>
      <c r="AR305" s="7"/>
      <c r="AS305" s="41">
        <f>(S305*100)/AE305</f>
        <v>8.36146341260471</v>
      </c>
      <c r="AT305" s="41">
        <f>(T305*100)/AE305</f>
        <v>15.7351266849074</v>
      </c>
      <c r="AU305" s="41">
        <f>(U305*100)/AE305</f>
        <v>19.6089055548479</v>
      </c>
      <c r="AV305" s="41">
        <f>(V305*100)/AE305</f>
        <v>40.2234808419947</v>
      </c>
      <c r="AW305" s="41">
        <f>(W305*100)/AE305</f>
        <v>0.59050879007608</v>
      </c>
      <c r="AX305" s="41">
        <f>(X305*100)/AE305</f>
        <v>0</v>
      </c>
      <c r="AY305" s="41">
        <f>(Y305*100)/AE305</f>
        <v>15.431284187729</v>
      </c>
      <c r="AZ305" s="41">
        <f>(Z305*100)/AE305</f>
        <v>0.0492305278404084</v>
      </c>
      <c r="BA305" s="41">
        <f>(AE305*100)/AE305</f>
        <v>100</v>
      </c>
      <c r="BB305" s="10"/>
      <c r="BC305" s="10"/>
    </row>
    <row r="306" ht="13.65" customHeight="1">
      <c r="A306" s="7"/>
      <c r="B306" s="39">
        <v>86</v>
      </c>
      <c r="C306" t="s" s="40">
        <v>242</v>
      </c>
      <c r="D306" s="7"/>
      <c r="E306" s="41">
        <v>1446.97</v>
      </c>
      <c r="F306" s="41">
        <v>7234.69</v>
      </c>
      <c r="G306" s="41">
        <v>966.99</v>
      </c>
      <c r="H306" s="41">
        <v>21427.91</v>
      </c>
      <c r="I306" s="41">
        <v>2073.4</v>
      </c>
      <c r="J306" s="42">
        <v>0</v>
      </c>
      <c r="K306" s="41">
        <v>3623.54</v>
      </c>
      <c r="L306" s="41">
        <v>69.95999999999999</v>
      </c>
      <c r="M306" s="42">
        <v>106.72</v>
      </c>
      <c r="N306" s="41">
        <f>SUM(O306)-(P306)</f>
        <v>638.76</v>
      </c>
      <c r="O306" s="41">
        <v>37588.94</v>
      </c>
      <c r="P306" s="41">
        <f>SUM(E306:M306)</f>
        <v>36950.18</v>
      </c>
      <c r="Q306" s="41">
        <f>SUM(E306:L306)</f>
        <v>36843.46</v>
      </c>
      <c r="R306" s="10"/>
      <c r="S306" s="41">
        <f>E306*0.340619455141526</f>
        <v>492.866133006134</v>
      </c>
      <c r="T306" s="41">
        <f>F306*0.340619455141526</f>
        <v>2464.276165917850</v>
      </c>
      <c r="U306" s="41">
        <f>G306*0.340619455141526</f>
        <v>329.375606927304</v>
      </c>
      <c r="V306" s="41">
        <f>H306*0.340619455141526</f>
        <v>7298.763029021660</v>
      </c>
      <c r="W306" s="41">
        <f>I306*0.340619455141526</f>
        <v>706.240378290440</v>
      </c>
      <c r="X306" s="42">
        <f>J306*0.340619455141526</f>
        <v>0</v>
      </c>
      <c r="Y306" s="41">
        <f>K306*0.340619455141526</f>
        <v>1234.248220483530</v>
      </c>
      <c r="Z306" s="41">
        <f>L306*0.340619455141526</f>
        <v>23.8297370817012</v>
      </c>
      <c r="AA306" s="42">
        <f>M306*0.340619455141526</f>
        <v>36.3509082527037</v>
      </c>
      <c r="AB306" s="41">
        <f>N306*0.340619455141526</f>
        <v>217.574083166201</v>
      </c>
      <c r="AC306" s="42">
        <f>O306*0.340619455141526</f>
        <v>12803.5242621475</v>
      </c>
      <c r="AD306" s="41">
        <f>P306*0.340619455141526</f>
        <v>12585.9501789813</v>
      </c>
      <c r="AE306" s="41">
        <f>SUM(S306:Z306)</f>
        <v>12549.5992707286</v>
      </c>
      <c r="AF306" s="10"/>
      <c r="AG306" s="41">
        <f>(S306*100)/AC306</f>
        <v>3.84945678170228</v>
      </c>
      <c r="AH306" s="41">
        <f>(T306*100)/AC306</f>
        <v>19.2468582513899</v>
      </c>
      <c r="AI306" s="41">
        <f>(U306*100)/AC306</f>
        <v>2.57253862439324</v>
      </c>
      <c r="AJ306" s="41">
        <f>(V306*100)/AC306</f>
        <v>57.005890562490</v>
      </c>
      <c r="AK306" s="41">
        <f>(W306*100)/AC306</f>
        <v>5.5159842230188</v>
      </c>
      <c r="AL306" s="41">
        <f>(X306*100)/AC306</f>
        <v>0</v>
      </c>
      <c r="AM306" s="41">
        <f>(Y306*100)/AC306</f>
        <v>9.63991003736742</v>
      </c>
      <c r="AN306" s="41">
        <f>(Z306*100)/AC306</f>
        <v>0.186118576368475</v>
      </c>
      <c r="AO306" s="41">
        <f>(AA306*100)/AC306</f>
        <v>0.283913300029211</v>
      </c>
      <c r="AP306" s="41">
        <f>(AB306*100)/AC306</f>
        <v>1.6993296432408</v>
      </c>
      <c r="AQ306" s="41">
        <f>(AC306*100)/AC306</f>
        <v>100</v>
      </c>
      <c r="AR306" s="7"/>
      <c r="AS306" s="41">
        <f>(S306*100)/AE306</f>
        <v>3.92734558589232</v>
      </c>
      <c r="AT306" s="41">
        <f>(T306*100)/AE306</f>
        <v>19.636293659716</v>
      </c>
      <c r="AU306" s="41">
        <f>(U306*100)/AE306</f>
        <v>2.62459063291016</v>
      </c>
      <c r="AV306" s="41">
        <f>(V306*100)/AE306</f>
        <v>58.1593313982998</v>
      </c>
      <c r="AW306" s="41">
        <f>(W306*100)/AE306</f>
        <v>5.62759306536357</v>
      </c>
      <c r="AX306" s="41">
        <f>(X306*100)/AE306</f>
        <v>0</v>
      </c>
      <c r="AY306" s="41">
        <f>(Y306*100)/AE306</f>
        <v>9.83496121156921</v>
      </c>
      <c r="AZ306" s="41">
        <f>(Z306*100)/AE306</f>
        <v>0.189884446249077</v>
      </c>
      <c r="BA306" s="41">
        <f>(AE306*100)/AE306</f>
        <v>100</v>
      </c>
      <c r="BB306" s="10"/>
      <c r="BC306" s="10"/>
    </row>
    <row r="307" ht="13.65" customHeight="1">
      <c r="A307" s="7"/>
      <c r="B307" s="39">
        <v>179</v>
      </c>
      <c r="C307" t="s" s="40">
        <v>243</v>
      </c>
      <c r="D307" s="7"/>
      <c r="E307" s="41">
        <v>2001.93</v>
      </c>
      <c r="F307" s="41">
        <v>2564.83</v>
      </c>
      <c r="G307" s="41">
        <v>814.92</v>
      </c>
      <c r="H307" s="41">
        <v>13159.96</v>
      </c>
      <c r="I307" s="41">
        <v>329.04</v>
      </c>
      <c r="J307" s="42">
        <v>0</v>
      </c>
      <c r="K307" s="41">
        <v>3999.51</v>
      </c>
      <c r="L307" s="41">
        <v>24.37</v>
      </c>
      <c r="M307" s="42">
        <v>58.03</v>
      </c>
      <c r="N307" s="41">
        <f>SUM(O307)-(P307)</f>
        <v>427.6</v>
      </c>
      <c r="O307" s="41">
        <v>23380.19</v>
      </c>
      <c r="P307" s="41">
        <f>SUM(E307:M307)</f>
        <v>22952.59</v>
      </c>
      <c r="Q307" s="41">
        <f>SUM(E307:L307)</f>
        <v>22894.56</v>
      </c>
      <c r="R307" s="10"/>
      <c r="S307" s="41">
        <f>E307*0.340619455141526</f>
        <v>681.896305831475</v>
      </c>
      <c r="T307" s="41">
        <f>F307*0.340619455141526</f>
        <v>873.630997130640</v>
      </c>
      <c r="U307" s="41">
        <f>G307*0.340619455141526</f>
        <v>277.577606383932</v>
      </c>
      <c r="V307" s="41">
        <f>H307*0.340619455141526</f>
        <v>4482.538404884280</v>
      </c>
      <c r="W307" s="41">
        <f>I307*0.340619455141526</f>
        <v>112.077425519768</v>
      </c>
      <c r="X307" s="42">
        <f>J307*0.340619455141526</f>
        <v>0</v>
      </c>
      <c r="Y307" s="41">
        <f>K307*0.340619455141526</f>
        <v>1362.310917033080</v>
      </c>
      <c r="Z307" s="41">
        <f>L307*0.340619455141526</f>
        <v>8.30089612179899</v>
      </c>
      <c r="AA307" s="42">
        <f>M307*0.340619455141526</f>
        <v>19.7661469818628</v>
      </c>
      <c r="AB307" s="41">
        <f>N307*0.340619455141526</f>
        <v>145.648879018517</v>
      </c>
      <c r="AC307" s="42">
        <f>O307*0.340619455141526</f>
        <v>7963.747578905350</v>
      </c>
      <c r="AD307" s="41">
        <f>P307*0.340619455141526</f>
        <v>7818.098699886840</v>
      </c>
      <c r="AE307" s="41">
        <f>SUM(S307:Z307)</f>
        <v>7798.332552904970</v>
      </c>
      <c r="AF307" s="10"/>
      <c r="AG307" s="41">
        <f>(S307*100)/AC307</f>
        <v>8.56250526621041</v>
      </c>
      <c r="AH307" s="41">
        <f>(T307*100)/AC307</f>
        <v>10.9700990453884</v>
      </c>
      <c r="AI307" s="41">
        <f>(U307*100)/AC307</f>
        <v>3.48551487391676</v>
      </c>
      <c r="AJ307" s="41">
        <f>(V307*100)/AC307</f>
        <v>56.286796642799</v>
      </c>
      <c r="AK307" s="41">
        <f>(W307*100)/AC307</f>
        <v>1.40734527820347</v>
      </c>
      <c r="AL307" s="41">
        <f>(X307*100)/AC307</f>
        <v>0</v>
      </c>
      <c r="AM307" s="41">
        <f>(Y307*100)/AC307</f>
        <v>17.1064050377691</v>
      </c>
      <c r="AN307" s="41">
        <f>(Z307*100)/AC307</f>
        <v>0.104233541301418</v>
      </c>
      <c r="AO307" s="41">
        <f>(AA307*100)/AC307</f>
        <v>0.24820157577847</v>
      </c>
      <c r="AP307" s="41">
        <f>(AB307*100)/AC307</f>
        <v>1.82889873863301</v>
      </c>
      <c r="AQ307" s="41">
        <f>(AC307*100)/AC307</f>
        <v>100</v>
      </c>
      <c r="AR307" s="7"/>
      <c r="AS307" s="41">
        <f>(S307*100)/AE307</f>
        <v>8.744129609828709</v>
      </c>
      <c r="AT307" s="41">
        <f>(T307*100)/AE307</f>
        <v>11.2027922790392</v>
      </c>
      <c r="AU307" s="41">
        <f>(U307*100)/AE307</f>
        <v>3.5594481833239</v>
      </c>
      <c r="AV307" s="41">
        <f>(V307*100)/AE307</f>
        <v>57.4807290465509</v>
      </c>
      <c r="AW307" s="41">
        <f>(W307*100)/AE307</f>
        <v>1.4371973080068</v>
      </c>
      <c r="AX307" s="41">
        <f>(X307*100)/AE307</f>
        <v>0</v>
      </c>
      <c r="AY307" s="41">
        <f>(Y307*100)/AE307</f>
        <v>17.4692590728976</v>
      </c>
      <c r="AZ307" s="41">
        <f>(Z307*100)/AE307</f>
        <v>0.106444500352922</v>
      </c>
      <c r="BA307" s="41">
        <f>(AE307*100)/AE307</f>
        <v>100</v>
      </c>
      <c r="BB307" s="10"/>
      <c r="BC307" s="10"/>
    </row>
    <row r="308" ht="14.15" customHeight="1">
      <c r="A308" s="7"/>
      <c r="B308" s="8"/>
      <c r="C308" s="8"/>
      <c r="D308" s="7"/>
      <c r="E308" s="7"/>
      <c r="F308" s="7"/>
      <c r="G308" s="7"/>
      <c r="H308" s="7"/>
      <c r="I308" s="7"/>
      <c r="J308" s="10"/>
      <c r="K308" s="7"/>
      <c r="L308" s="7"/>
      <c r="M308" s="10"/>
      <c r="N308" s="41"/>
      <c r="O308" s="7"/>
      <c r="P308" s="41"/>
      <c r="Q308" s="41"/>
      <c r="R308" s="10"/>
      <c r="S308" s="41"/>
      <c r="T308" s="41"/>
      <c r="U308" s="41"/>
      <c r="V308" s="41"/>
      <c r="W308" s="41"/>
      <c r="X308" s="42"/>
      <c r="Y308" s="41"/>
      <c r="Z308" s="41"/>
      <c r="AA308" s="42"/>
      <c r="AB308" s="41"/>
      <c r="AC308" s="42"/>
      <c r="AD308" s="41"/>
      <c r="AE308" s="41"/>
      <c r="AF308" s="10"/>
      <c r="AG308" s="7"/>
      <c r="AH308" s="7"/>
      <c r="AI308" s="7"/>
      <c r="AJ308" s="7"/>
      <c r="AK308" s="7"/>
      <c r="AL308" s="7"/>
      <c r="AM308" s="7"/>
      <c r="AN308" s="7"/>
      <c r="AO308" s="7"/>
      <c r="AP308" s="7"/>
      <c r="AQ308" s="7"/>
      <c r="AR308" s="7"/>
      <c r="AS308" s="7"/>
      <c r="AT308" s="7"/>
      <c r="AU308" s="7"/>
      <c r="AV308" s="7"/>
      <c r="AW308" s="7"/>
      <c r="AX308" s="7"/>
      <c r="AY308" s="7"/>
      <c r="AZ308" s="7"/>
      <c r="BA308" s="7"/>
      <c r="BB308" s="10"/>
      <c r="BC308" s="10"/>
    </row>
    <row r="309" ht="14.65" customHeight="1">
      <c r="A309" s="11"/>
      <c r="B309" t="s" s="35">
        <v>244</v>
      </c>
      <c r="C309" s="36"/>
      <c r="D309" s="37"/>
      <c r="E309" s="7"/>
      <c r="F309" s="7"/>
      <c r="G309" s="7"/>
      <c r="H309" s="7"/>
      <c r="I309" s="7"/>
      <c r="J309" s="10"/>
      <c r="K309" s="7"/>
      <c r="L309" s="7"/>
      <c r="M309" s="10"/>
      <c r="N309" s="41"/>
      <c r="O309" s="7"/>
      <c r="P309" s="41"/>
      <c r="Q309" s="41"/>
      <c r="R309" s="10"/>
      <c r="S309" s="41"/>
      <c r="T309" s="41"/>
      <c r="U309" s="41"/>
      <c r="V309" s="41"/>
      <c r="W309" s="41"/>
      <c r="X309" s="42"/>
      <c r="Y309" s="41"/>
      <c r="Z309" s="41"/>
      <c r="AA309" s="42"/>
      <c r="AB309" s="41"/>
      <c r="AC309" s="42"/>
      <c r="AD309" s="41"/>
      <c r="AE309" s="41"/>
      <c r="AF309" s="10"/>
      <c r="AG309" s="7"/>
      <c r="AH309" s="7"/>
      <c r="AI309" s="7"/>
      <c r="AJ309" s="7"/>
      <c r="AK309" s="7"/>
      <c r="AL309" s="7"/>
      <c r="AM309" s="7"/>
      <c r="AN309" s="7"/>
      <c r="AO309" s="7"/>
      <c r="AP309" s="7"/>
      <c r="AQ309" s="7"/>
      <c r="AR309" s="7"/>
      <c r="AS309" s="7"/>
      <c r="AT309" s="7"/>
      <c r="AU309" s="7"/>
      <c r="AV309" s="7"/>
      <c r="AW309" s="7"/>
      <c r="AX309" s="7"/>
      <c r="AY309" s="7"/>
      <c r="AZ309" s="7"/>
      <c r="BA309" s="7"/>
      <c r="BB309" s="10"/>
      <c r="BC309" s="10"/>
    </row>
    <row r="310" ht="14.15" customHeight="1">
      <c r="A310" s="7"/>
      <c r="B310" s="38"/>
      <c r="C310" s="38"/>
      <c r="D310" s="7"/>
      <c r="E310" s="7"/>
      <c r="F310" s="7"/>
      <c r="G310" s="7"/>
      <c r="H310" s="7"/>
      <c r="I310" s="7"/>
      <c r="J310" s="10"/>
      <c r="K310" s="7"/>
      <c r="L310" s="7"/>
      <c r="M310" s="10"/>
      <c r="N310" s="41"/>
      <c r="O310" s="7"/>
      <c r="P310" s="41"/>
      <c r="Q310" s="41"/>
      <c r="R310" s="10"/>
      <c r="S310" s="41"/>
      <c r="T310" s="41"/>
      <c r="U310" s="41"/>
      <c r="V310" s="41"/>
      <c r="W310" s="41"/>
      <c r="X310" s="42"/>
      <c r="Y310" s="41"/>
      <c r="Z310" s="41"/>
      <c r="AA310" s="42"/>
      <c r="AB310" s="41"/>
      <c r="AC310" s="42"/>
      <c r="AD310" s="41"/>
      <c r="AE310" s="41"/>
      <c r="AF310" s="10"/>
      <c r="AG310" s="7"/>
      <c r="AH310" s="7"/>
      <c r="AI310" s="7"/>
      <c r="AJ310" s="7"/>
      <c r="AK310" s="7"/>
      <c r="AL310" s="7"/>
      <c r="AM310" s="7"/>
      <c r="AN310" s="7"/>
      <c r="AO310" s="7"/>
      <c r="AP310" s="7"/>
      <c r="AQ310" s="7"/>
      <c r="AR310" s="7"/>
      <c r="AS310" s="7"/>
      <c r="AT310" s="7"/>
      <c r="AU310" s="7"/>
      <c r="AV310" s="7"/>
      <c r="AW310" s="7"/>
      <c r="AX310" s="7"/>
      <c r="AY310" s="7"/>
      <c r="AZ310" s="7"/>
      <c r="BA310" s="7"/>
      <c r="BB310" s="10"/>
      <c r="BC310" s="10"/>
    </row>
    <row r="311" ht="13.65" customHeight="1">
      <c r="A311" s="7"/>
      <c r="B311" s="39">
        <v>59</v>
      </c>
      <c r="C311" t="s" s="40">
        <v>245</v>
      </c>
      <c r="D311" s="7"/>
      <c r="E311" s="41">
        <v>1430.08</v>
      </c>
      <c r="F311" s="41">
        <v>585.86</v>
      </c>
      <c r="G311" s="41">
        <v>5373.81</v>
      </c>
      <c r="H311" s="41">
        <v>20080.07</v>
      </c>
      <c r="I311" s="41">
        <v>1588.75</v>
      </c>
      <c r="J311" s="42">
        <v>535.8099999999999</v>
      </c>
      <c r="K311" s="41">
        <v>9064.83</v>
      </c>
      <c r="L311" s="41">
        <v>92.23</v>
      </c>
      <c r="M311" s="42">
        <v>53.3</v>
      </c>
      <c r="N311" s="41">
        <f>SUM(O311)-(P311)</f>
        <v>1713.28</v>
      </c>
      <c r="O311" s="41">
        <v>40518.02</v>
      </c>
      <c r="P311" s="41">
        <f>SUM(E311:M311)</f>
        <v>38804.74</v>
      </c>
      <c r="Q311" s="41">
        <f>SUM(E311:L311)</f>
        <v>38751.44</v>
      </c>
      <c r="R311" s="10"/>
      <c r="S311" s="41">
        <f>E311*0.340619455141526</f>
        <v>487.113070408793</v>
      </c>
      <c r="T311" s="41">
        <f>F311*0.340619455141526</f>
        <v>199.555313989214</v>
      </c>
      <c r="U311" s="41">
        <f>G311*0.340619455141526</f>
        <v>1830.424234234080</v>
      </c>
      <c r="V311" s="41">
        <f>H311*0.340619455141526</f>
        <v>6839.6625026037</v>
      </c>
      <c r="W311" s="41">
        <f>I311*0.340619455141526</f>
        <v>541.1591593560991</v>
      </c>
      <c r="X311" s="42">
        <f>J311*0.340619455141526</f>
        <v>182.507310259381</v>
      </c>
      <c r="Y311" s="41">
        <f>K311*0.340619455141526</f>
        <v>3087.657455550560</v>
      </c>
      <c r="Z311" s="41">
        <f>L311*0.340619455141526</f>
        <v>31.4153323477029</v>
      </c>
      <c r="AA311" s="42">
        <f>M311*0.340619455141526</f>
        <v>18.1550169590433</v>
      </c>
      <c r="AB311" s="41">
        <f>N311*0.340619455141526</f>
        <v>583.576500104874</v>
      </c>
      <c r="AC311" s="42">
        <f>O311*0.340619455141526</f>
        <v>13801.2258958135</v>
      </c>
      <c r="AD311" s="41">
        <f>P311*0.340619455141526</f>
        <v>13217.6493957086</v>
      </c>
      <c r="AE311" s="41">
        <f>SUM(S311:Z311)</f>
        <v>13199.4943787495</v>
      </c>
      <c r="AF311" s="10"/>
      <c r="AG311" s="41">
        <f>(S311*100)/AC311</f>
        <v>3.52949132262631</v>
      </c>
      <c r="AH311" s="41">
        <f>(T311*100)/AC311</f>
        <v>1.4459245540626</v>
      </c>
      <c r="AI311" s="41">
        <f>(U311*100)/AC311</f>
        <v>13.262765554684</v>
      </c>
      <c r="AJ311" s="41">
        <f>(V311*100)/AC311</f>
        <v>49.5583693378895</v>
      </c>
      <c r="AK311" s="41">
        <f>(W311*100)/AC311</f>
        <v>3.92109486100257</v>
      </c>
      <c r="AL311" s="41">
        <f>(X311*100)/AC311</f>
        <v>1.32239926827618</v>
      </c>
      <c r="AM311" s="41">
        <f>(Y311*100)/AC311</f>
        <v>22.3723419851216</v>
      </c>
      <c r="AN311" s="41">
        <f>(Z311*100)/AC311</f>
        <v>0.227627115046588</v>
      </c>
      <c r="AO311" s="41">
        <f>(AA311*100)/AC311</f>
        <v>0.131546408240086</v>
      </c>
      <c r="AP311" s="41">
        <f>(AB311*100)/AC311</f>
        <v>4.22843959305019</v>
      </c>
      <c r="AQ311" s="41">
        <f>(AC311*100)/AC311</f>
        <v>100</v>
      </c>
      <c r="AR311" s="7"/>
      <c r="AS311" s="41">
        <f>(S311*100)/AE311</f>
        <v>3.69039189253355</v>
      </c>
      <c r="AT311" s="41">
        <f>(T311*100)/AE311</f>
        <v>1.51184059224638</v>
      </c>
      <c r="AU311" s="41">
        <f>(U311*100)/AE311</f>
        <v>13.8673814444057</v>
      </c>
      <c r="AV311" s="41">
        <f>(V311*100)/AE311</f>
        <v>51.8176098746267</v>
      </c>
      <c r="AW311" s="41">
        <f>(W311*100)/AE311</f>
        <v>4.09984764437142</v>
      </c>
      <c r="AX311" s="41">
        <f>(X311*100)/AE311</f>
        <v>1.38268410154565</v>
      </c>
      <c r="AY311" s="41">
        <f>(Y311*100)/AE311</f>
        <v>23.3922403915829</v>
      </c>
      <c r="AZ311" s="41">
        <f>(Z311*100)/AE311</f>
        <v>0.238004058687884</v>
      </c>
      <c r="BA311" s="41">
        <f>(AE311*100)/AE311</f>
        <v>100</v>
      </c>
      <c r="BB311" s="10"/>
      <c r="BC311" s="10"/>
    </row>
    <row r="312" ht="13.65" customHeight="1">
      <c r="A312" s="7"/>
      <c r="B312" s="39">
        <v>119</v>
      </c>
      <c r="C312" t="s" s="40">
        <v>246</v>
      </c>
      <c r="D312" s="7"/>
      <c r="E312" s="41">
        <v>1883.35</v>
      </c>
      <c r="F312" s="41">
        <v>6815.36</v>
      </c>
      <c r="G312" s="41">
        <v>3180.94</v>
      </c>
      <c r="H312" s="41">
        <v>3828.78</v>
      </c>
      <c r="I312" s="41">
        <v>1.94</v>
      </c>
      <c r="J312" s="42">
        <v>2.68</v>
      </c>
      <c r="K312" s="41">
        <v>578.41</v>
      </c>
      <c r="L312" s="41">
        <v>24.2</v>
      </c>
      <c r="M312" s="42">
        <v>171.1</v>
      </c>
      <c r="N312" s="41">
        <f>SUM(O312)-(P312)</f>
        <v>340.2</v>
      </c>
      <c r="O312" s="41">
        <v>16826.96</v>
      </c>
      <c r="P312" s="41">
        <f>SUM(E312:M312)</f>
        <v>16486.76</v>
      </c>
      <c r="Q312" s="41">
        <f>SUM(E312:L312)</f>
        <v>16315.66</v>
      </c>
      <c r="R312" s="10"/>
      <c r="S312" s="41">
        <f>E312*0.340619455141526</f>
        <v>641.505650840793</v>
      </c>
      <c r="T312" s="41">
        <f>F312*0.340619455141526</f>
        <v>2321.444209793350</v>
      </c>
      <c r="U312" s="41">
        <f>G312*0.340619455141526</f>
        <v>1083.490049637890</v>
      </c>
      <c r="V312" s="41">
        <f>H312*0.340619455141526</f>
        <v>1304.156957456770</v>
      </c>
      <c r="W312" s="41">
        <f>I312*0.340619455141526</f>
        <v>0.66080174297456</v>
      </c>
      <c r="X312" s="42">
        <f>J312*0.340619455141526</f>
        <v>0.91286013977929</v>
      </c>
      <c r="Y312" s="41">
        <f>K312*0.340619455141526</f>
        <v>197.017699048410</v>
      </c>
      <c r="Z312" s="41">
        <f>L312*0.340619455141526</f>
        <v>8.24299081442493</v>
      </c>
      <c r="AA312" s="42">
        <f>M312*0.340619455141526</f>
        <v>58.2799887747151</v>
      </c>
      <c r="AB312" s="41">
        <f>N312*0.340619455141526</f>
        <v>115.878738639147</v>
      </c>
      <c r="AC312" s="42">
        <f>O312*0.340619455141526</f>
        <v>5731.589946888250</v>
      </c>
      <c r="AD312" s="41">
        <f>P312*0.340619455141526</f>
        <v>5615.7112082491</v>
      </c>
      <c r="AE312" s="41">
        <f>SUM(S312:Z312)</f>
        <v>5557.431219474390</v>
      </c>
      <c r="AF312" s="10"/>
      <c r="AG312" s="41">
        <f>(S312*100)/AC312</f>
        <v>11.1924554405549</v>
      </c>
      <c r="AH312" s="41">
        <f>(T312*100)/AC312</f>
        <v>40.5026219828181</v>
      </c>
      <c r="AI312" s="41">
        <f>(U312*100)/AC312</f>
        <v>18.9038305195948</v>
      </c>
      <c r="AJ312" s="41">
        <f>(V312*100)/AC312</f>
        <v>22.7538426429967</v>
      </c>
      <c r="AK312" s="41">
        <f>(W312*100)/AC312</f>
        <v>0.0115291175589649</v>
      </c>
      <c r="AL312" s="41">
        <f>(X312*100)/AC312</f>
        <v>0.0159268221948587</v>
      </c>
      <c r="AM312" s="41">
        <f>(Y312*100)/AC312</f>
        <v>3.43740045736128</v>
      </c>
      <c r="AN312" s="41">
        <f>(Z312*100)/AC312</f>
        <v>0.143816827281933</v>
      </c>
      <c r="AO312" s="41">
        <f>(AA312*100)/AC312</f>
        <v>1.01682062594788</v>
      </c>
      <c r="AP312" s="41">
        <f>(AB312*100)/AC312</f>
        <v>2.02175556369065</v>
      </c>
      <c r="AQ312" s="41">
        <f>(AC312*100)/AC312</f>
        <v>100</v>
      </c>
      <c r="AR312" s="7"/>
      <c r="AS312" s="41">
        <f>(S312*100)/AE312</f>
        <v>11.543204504139</v>
      </c>
      <c r="AT312" s="41">
        <f>(T312*100)/AE312</f>
        <v>41.7718927705039</v>
      </c>
      <c r="AU312" s="41">
        <f>(U312*100)/AE312</f>
        <v>19.4962385830546</v>
      </c>
      <c r="AV312" s="41">
        <f>(V312*100)/AE312</f>
        <v>23.4669023502573</v>
      </c>
      <c r="AW312" s="41">
        <f>(W312*100)/AE312</f>
        <v>0.011890416936857</v>
      </c>
      <c r="AX312" s="41">
        <f>(X312*100)/AE312</f>
        <v>0.0164259367993694</v>
      </c>
      <c r="AY312" s="41">
        <f>(Y312*100)/AE312</f>
        <v>3.54512168064301</v>
      </c>
      <c r="AZ312" s="41">
        <f>(Z312*100)/AE312</f>
        <v>0.148323757665948</v>
      </c>
      <c r="BA312" s="41">
        <f>(AE312*100)/AE312</f>
        <v>100</v>
      </c>
      <c r="BB312" s="10"/>
      <c r="BC312" s="10"/>
    </row>
    <row r="313" ht="13.65" customHeight="1">
      <c r="A313" s="7"/>
      <c r="B313" s="39">
        <v>120</v>
      </c>
      <c r="C313" t="s" s="40">
        <v>247</v>
      </c>
      <c r="D313" s="7"/>
      <c r="E313" s="41">
        <v>1986.8</v>
      </c>
      <c r="F313" s="41">
        <v>6096.55</v>
      </c>
      <c r="G313" s="41">
        <v>4337.8</v>
      </c>
      <c r="H313" s="41">
        <v>2204.84</v>
      </c>
      <c r="I313" s="41">
        <v>20.03</v>
      </c>
      <c r="J313" s="42">
        <v>0</v>
      </c>
      <c r="K313" s="41">
        <v>779.95</v>
      </c>
      <c r="L313" s="41">
        <v>236.8</v>
      </c>
      <c r="M313" s="42">
        <v>152.8</v>
      </c>
      <c r="N313" s="41">
        <f>SUM(O313)-(P313)</f>
        <v>1556.9</v>
      </c>
      <c r="O313" s="41">
        <v>17372.47</v>
      </c>
      <c r="P313" s="41">
        <f>SUM(E313:M313)</f>
        <v>15815.57</v>
      </c>
      <c r="Q313" s="41">
        <f>SUM(E313:L313)</f>
        <v>15662.77</v>
      </c>
      <c r="R313" s="10"/>
      <c r="S313" s="41">
        <f>E313*0.340619455141526</f>
        <v>676.742733475184</v>
      </c>
      <c r="T313" s="41">
        <f>F313*0.340619455141526</f>
        <v>2076.603539243070</v>
      </c>
      <c r="U313" s="41">
        <f>G313*0.340619455141526</f>
        <v>1477.539072512910</v>
      </c>
      <c r="V313" s="41">
        <f>H313*0.340619455141526</f>
        <v>751.011399474242</v>
      </c>
      <c r="W313" s="41">
        <f>I313*0.340619455141526</f>
        <v>6.82260768648477</v>
      </c>
      <c r="X313" s="42">
        <f>J313*0.340619455141526</f>
        <v>0</v>
      </c>
      <c r="Y313" s="41">
        <f>K313*0.340619455141526</f>
        <v>265.666144037633</v>
      </c>
      <c r="Z313" s="41">
        <f>L313*0.340619455141526</f>
        <v>80.6586869775134</v>
      </c>
      <c r="AA313" s="42">
        <f>M313*0.340619455141526</f>
        <v>52.0466527456252</v>
      </c>
      <c r="AB313" s="41">
        <f>N313*0.340619455141526</f>
        <v>530.310429709842</v>
      </c>
      <c r="AC313" s="42">
        <f>O313*0.340619455141526</f>
        <v>5917.401265862510</v>
      </c>
      <c r="AD313" s="41">
        <f>P313*0.340619455141526</f>
        <v>5387.090836152660</v>
      </c>
      <c r="AE313" s="41">
        <f>SUM(S313:Z313)</f>
        <v>5335.044183407040</v>
      </c>
      <c r="AF313" s="10"/>
      <c r="AG313" s="41">
        <f>(S313*100)/AC313</f>
        <v>11.4364854278062</v>
      </c>
      <c r="AH313" s="41">
        <f>(T313*100)/AC313</f>
        <v>35.0931675230983</v>
      </c>
      <c r="AI313" s="41">
        <f>(U313*100)/AC313</f>
        <v>24.9693912264634</v>
      </c>
      <c r="AJ313" s="41">
        <f>(V313*100)/AC313</f>
        <v>12.6915746580653</v>
      </c>
      <c r="AK313" s="41">
        <f>(W313*100)/AC313</f>
        <v>0.115297364162954</v>
      </c>
      <c r="AL313" s="41">
        <f>(X313*100)/AC313</f>
        <v>0</v>
      </c>
      <c r="AM313" s="41">
        <f>(Y313*100)/AC313</f>
        <v>4.48957459704923</v>
      </c>
      <c r="AN313" s="41">
        <f>(Z313*100)/AC313</f>
        <v>1.36307617742324</v>
      </c>
      <c r="AO313" s="41">
        <f>(AA313*100)/AC313</f>
        <v>0.8795525334048639</v>
      </c>
      <c r="AP313" s="41">
        <f>(AB313*100)/AC313</f>
        <v>8.96188049252639</v>
      </c>
      <c r="AQ313" s="41">
        <f>(AC313*100)/AC313</f>
        <v>100</v>
      </c>
      <c r="AR313" s="7"/>
      <c r="AS313" s="41">
        <f>(S313*100)/AE313</f>
        <v>12.684857148512</v>
      </c>
      <c r="AT313" s="41">
        <f>(T313*100)/AE313</f>
        <v>38.9238302037251</v>
      </c>
      <c r="AU313" s="41">
        <f>(U313*100)/AE313</f>
        <v>27.6949734944713</v>
      </c>
      <c r="AV313" s="41">
        <f>(V313*100)/AE313</f>
        <v>14.0769480749574</v>
      </c>
      <c r="AW313" s="41">
        <f>(W313*100)/AE313</f>
        <v>0.127882871292881</v>
      </c>
      <c r="AX313" s="41">
        <f>(X313*100)/AE313</f>
        <v>0</v>
      </c>
      <c r="AY313" s="41">
        <f>(Y313*100)/AE313</f>
        <v>4.97964280903058</v>
      </c>
      <c r="AZ313" s="41">
        <f>(Z313*100)/AE313</f>
        <v>1.5118653980107</v>
      </c>
      <c r="BA313" s="41">
        <f>(AE313*100)/AE313</f>
        <v>100</v>
      </c>
      <c r="BB313" s="10"/>
      <c r="BC313" s="10"/>
    </row>
    <row r="314" ht="13.65" customHeight="1">
      <c r="A314" s="7"/>
      <c r="B314" s="39">
        <v>143</v>
      </c>
      <c r="C314" t="s" s="40">
        <v>248</v>
      </c>
      <c r="D314" s="7"/>
      <c r="E314" s="41">
        <v>535.21</v>
      </c>
      <c r="F314" s="41">
        <v>447.34</v>
      </c>
      <c r="G314" s="41">
        <v>2218.67</v>
      </c>
      <c r="H314" s="41">
        <v>11908.65</v>
      </c>
      <c r="I314" s="41">
        <v>5227.77</v>
      </c>
      <c r="J314" s="42">
        <v>156.9</v>
      </c>
      <c r="K314" s="41">
        <v>10118.59</v>
      </c>
      <c r="L314" s="41">
        <v>73.59999999999999</v>
      </c>
      <c r="M314" s="42">
        <v>17.11</v>
      </c>
      <c r="N314" s="41">
        <f>SUM(O314)-(P314)</f>
        <v>1146.96</v>
      </c>
      <c r="O314" s="41">
        <v>31850.8</v>
      </c>
      <c r="P314" s="41">
        <f>SUM(E314:M314)</f>
        <v>30703.84</v>
      </c>
      <c r="Q314" s="41">
        <f>SUM(E314:L314)</f>
        <v>30686.73</v>
      </c>
      <c r="R314" s="10"/>
      <c r="S314" s="41">
        <f>E314*0.340619455141526</f>
        <v>182.302938586296</v>
      </c>
      <c r="T314" s="41">
        <f>F314*0.340619455141526</f>
        <v>152.372707063010</v>
      </c>
      <c r="U314" s="41">
        <f>G314*0.340619455141526</f>
        <v>755.722166538849</v>
      </c>
      <c r="V314" s="41">
        <f>H314*0.340619455141526</f>
        <v>4056.317874471130</v>
      </c>
      <c r="W314" s="41">
        <f>I314*0.340619455141526</f>
        <v>1780.680169005220</v>
      </c>
      <c r="X314" s="42">
        <f>J314*0.340619455141526</f>
        <v>53.4431925117054</v>
      </c>
      <c r="Y314" s="41">
        <f>K314*0.340619455141526</f>
        <v>3446.588612600490</v>
      </c>
      <c r="Z314" s="41">
        <f>L314*0.340619455141526</f>
        <v>25.0695918984163</v>
      </c>
      <c r="AA314" s="42">
        <f>M314*0.340619455141526</f>
        <v>5.82799887747151</v>
      </c>
      <c r="AB314" s="41">
        <f>N314*0.340619455141526</f>
        <v>390.676890269125</v>
      </c>
      <c r="AC314" s="42">
        <f>O314*0.340619455141526</f>
        <v>10849.0021418217</v>
      </c>
      <c r="AD314" s="41">
        <f>P314*0.340619455141526</f>
        <v>10458.3252515526</v>
      </c>
      <c r="AE314" s="41">
        <f>SUM(S314:Z314)</f>
        <v>10452.4972526751</v>
      </c>
      <c r="AF314" s="10"/>
      <c r="AG314" s="41">
        <f>(S314*100)/AC314</f>
        <v>1.68036595627112</v>
      </c>
      <c r="AH314" s="41">
        <f>(T314*100)/AC314</f>
        <v>1.4044859155814</v>
      </c>
      <c r="AI314" s="41">
        <f>(U314*100)/AC314</f>
        <v>6.9658218945835</v>
      </c>
      <c r="AJ314" s="41">
        <f>(V314*100)/AC314</f>
        <v>37.3888567948058</v>
      </c>
      <c r="AK314" s="41">
        <f>(W314*100)/AC314</f>
        <v>16.4133082999486</v>
      </c>
      <c r="AL314" s="41">
        <f>(X314*100)/AC314</f>
        <v>0.492609290818441</v>
      </c>
      <c r="AM314" s="41">
        <f>(Y314*100)/AC314</f>
        <v>31.7687153854848</v>
      </c>
      <c r="AN314" s="41">
        <f>(Z314*100)/AC314</f>
        <v>0.2310773983699</v>
      </c>
      <c r="AO314" s="41">
        <f>(AA314*100)/AC314</f>
        <v>0.0537192158438721</v>
      </c>
      <c r="AP314" s="41">
        <f>(AB314*100)/AC314</f>
        <v>3.60103984829267</v>
      </c>
      <c r="AQ314" s="41">
        <f>(AC314*100)/AC314</f>
        <v>100</v>
      </c>
      <c r="AR314" s="7"/>
      <c r="AS314" s="41">
        <f>(S314*100)/AE314</f>
        <v>1.74410893568654</v>
      </c>
      <c r="AT314" s="41">
        <f>(T314*100)/AE314</f>
        <v>1.4577636652716</v>
      </c>
      <c r="AU314" s="41">
        <f>(U314*100)/AE314</f>
        <v>7.23006328794239</v>
      </c>
      <c r="AV314" s="41">
        <f>(V314*100)/AE314</f>
        <v>38.8071651818229</v>
      </c>
      <c r="AW314" s="41">
        <f>(W314*100)/AE314</f>
        <v>17.0359305145906</v>
      </c>
      <c r="AX314" s="41">
        <f>(X314*100)/AE314</f>
        <v>0.511295924981255</v>
      </c>
      <c r="AY314" s="41">
        <f>(Y314*100)/AE314</f>
        <v>32.9738294044364</v>
      </c>
      <c r="AZ314" s="41">
        <f>(Z314*100)/AE314</f>
        <v>0.239843085268454</v>
      </c>
      <c r="BA314" s="41">
        <f>(AE314*100)/AE314</f>
        <v>100</v>
      </c>
      <c r="BB314" s="10"/>
      <c r="BC314" s="10"/>
    </row>
    <row r="315" ht="13.65" customHeight="1">
      <c r="A315" s="7"/>
      <c r="B315" s="39">
        <v>201</v>
      </c>
      <c r="C315" t="s" s="40">
        <v>249</v>
      </c>
      <c r="D315" s="7"/>
      <c r="E315" s="41">
        <v>27.45</v>
      </c>
      <c r="F315" s="41">
        <v>164.65</v>
      </c>
      <c r="G315" s="41">
        <v>0.57</v>
      </c>
      <c r="H315" s="41">
        <v>0.64</v>
      </c>
      <c r="I315" s="41">
        <v>0</v>
      </c>
      <c r="J315" s="42">
        <v>1.41</v>
      </c>
      <c r="K315" s="41">
        <v>3.33</v>
      </c>
      <c r="L315" s="41">
        <v>24.79</v>
      </c>
      <c r="M315" s="42">
        <v>1.21</v>
      </c>
      <c r="N315" s="41">
        <f>SUM(O315)-(P315)</f>
        <v>71.87</v>
      </c>
      <c r="O315" s="41">
        <v>295.92</v>
      </c>
      <c r="P315" s="41">
        <f>SUM(E315:M315)</f>
        <v>224.05</v>
      </c>
      <c r="Q315" s="41">
        <f>SUM(E315:L315)</f>
        <v>222.84</v>
      </c>
      <c r="R315" s="10"/>
      <c r="S315" s="41">
        <f>E315*0.340619455141526</f>
        <v>9.35000404363489</v>
      </c>
      <c r="T315" s="41">
        <f>F315*0.340619455141526</f>
        <v>56.0829932890523</v>
      </c>
      <c r="U315" s="41">
        <f>G315*0.340619455141526</f>
        <v>0.19415308943067</v>
      </c>
      <c r="V315" s="41">
        <f>H315*0.340619455141526</f>
        <v>0.217996451290577</v>
      </c>
      <c r="W315" s="41">
        <f>I315*0.340619455141526</f>
        <v>0</v>
      </c>
      <c r="X315" s="42">
        <f>J315*0.340619455141526</f>
        <v>0.480273431749552</v>
      </c>
      <c r="Y315" s="41">
        <f>K315*0.340619455141526</f>
        <v>1.13426278562128</v>
      </c>
      <c r="Z315" s="41">
        <f>L315*0.340619455141526</f>
        <v>8.443956292958431</v>
      </c>
      <c r="AA315" s="42">
        <f>M315*0.340619455141526</f>
        <v>0.412149540721246</v>
      </c>
      <c r="AB315" s="41">
        <f>N315*0.340619455141526</f>
        <v>24.4803202410215</v>
      </c>
      <c r="AC315" s="42">
        <f>O315*0.340619455141526</f>
        <v>100.796109165480</v>
      </c>
      <c r="AD315" s="41">
        <f>P315*0.340619455141526</f>
        <v>76.3157889244589</v>
      </c>
      <c r="AE315" s="41">
        <f>SUM(S315:Z315)</f>
        <v>75.9036393837377</v>
      </c>
      <c r="AF315" s="10"/>
      <c r="AG315" s="41">
        <f>(S315*100)/AC315</f>
        <v>9.27615571776159</v>
      </c>
      <c r="AH315" s="41">
        <f>(T315*100)/AC315</f>
        <v>55.6400378480673</v>
      </c>
      <c r="AI315" s="41">
        <f>(U315*100)/AC315</f>
        <v>0.192619626926197</v>
      </c>
      <c r="AJ315" s="41">
        <f>(V315*100)/AC315</f>
        <v>0.216274668829415</v>
      </c>
      <c r="AK315" s="41">
        <f>(W315*100)/AC315</f>
        <v>0</v>
      </c>
      <c r="AL315" s="41">
        <f>(X315*100)/AC315</f>
        <v>0.476480129764803</v>
      </c>
      <c r="AM315" s="41">
        <f>(Y315*100)/AC315</f>
        <v>1.12530413625304</v>
      </c>
      <c r="AN315" s="41">
        <f>(Z315*100)/AC315</f>
        <v>8.377264125439339</v>
      </c>
      <c r="AO315" s="41">
        <f>(AA315*100)/AC315</f>
        <v>0.408894295755611</v>
      </c>
      <c r="AP315" s="41">
        <f>(AB315*100)/AC315</f>
        <v>24.2869694512031</v>
      </c>
      <c r="AQ315" s="41">
        <f>(AC315*100)/AC315</f>
        <v>100</v>
      </c>
      <c r="AR315" s="7"/>
      <c r="AS315" s="41">
        <f>(S315*100)/AE315</f>
        <v>12.3182552504039</v>
      </c>
      <c r="AT315" s="41">
        <f>(T315*100)/AE315</f>
        <v>73.88709387901631</v>
      </c>
      <c r="AU315" s="41">
        <f>(U315*100)/AE315</f>
        <v>0.255788906838988</v>
      </c>
      <c r="AV315" s="41">
        <f>(V315*100)/AE315</f>
        <v>0.287201579608688</v>
      </c>
      <c r="AW315" s="41">
        <f>(W315*100)/AE315</f>
        <v>0</v>
      </c>
      <c r="AX315" s="41">
        <f>(X315*100)/AE315</f>
        <v>0.63274098007539</v>
      </c>
      <c r="AY315" s="41">
        <f>(Y315*100)/AE315</f>
        <v>1.49434571890145</v>
      </c>
      <c r="AZ315" s="41">
        <f>(Z315*100)/AE315</f>
        <v>11.1245736851553</v>
      </c>
      <c r="BA315" s="41">
        <f>(AE315*100)/AE315</f>
        <v>100</v>
      </c>
      <c r="BB315" s="10"/>
      <c r="BC315" s="10"/>
    </row>
    <row r="316" ht="13.65" customHeight="1">
      <c r="A316" s="7"/>
      <c r="B316" s="39">
        <v>206</v>
      </c>
      <c r="C316" t="s" s="40">
        <v>250</v>
      </c>
      <c r="D316" s="7"/>
      <c r="E316" s="41">
        <v>6076.76</v>
      </c>
      <c r="F316" s="41">
        <v>2455.34</v>
      </c>
      <c r="G316" s="41">
        <v>10422.56</v>
      </c>
      <c r="H316" s="41">
        <v>14922.89</v>
      </c>
      <c r="I316" s="41">
        <v>1999.48</v>
      </c>
      <c r="J316" s="42">
        <v>26.11</v>
      </c>
      <c r="K316" s="41">
        <v>4872.78</v>
      </c>
      <c r="L316" s="41">
        <v>5.43</v>
      </c>
      <c r="M316" s="42">
        <v>259.61</v>
      </c>
      <c r="N316" s="41">
        <f>SUM(O316)-(P316)</f>
        <v>1143.26</v>
      </c>
      <c r="O316" s="41">
        <v>42184.22</v>
      </c>
      <c r="P316" s="41">
        <f>SUM(E316:M316)</f>
        <v>41040.96</v>
      </c>
      <c r="Q316" s="41">
        <f>SUM(E316:L316)</f>
        <v>40781.35</v>
      </c>
      <c r="R316" s="10"/>
      <c r="S316" s="41">
        <f>E316*0.340619455141526</f>
        <v>2069.862680225820</v>
      </c>
      <c r="T316" s="41">
        <f>F316*0.340619455141526</f>
        <v>836.336572987194</v>
      </c>
      <c r="U316" s="41">
        <f>G316*0.340619455141526</f>
        <v>3550.126708379860</v>
      </c>
      <c r="V316" s="41">
        <f>H316*0.340619455141526</f>
        <v>5083.026660936930</v>
      </c>
      <c r="W316" s="41">
        <f>I316*0.340619455141526</f>
        <v>681.0617881663781</v>
      </c>
      <c r="X316" s="42">
        <f>J316*0.340619455141526</f>
        <v>8.893573973745241</v>
      </c>
      <c r="Y316" s="41">
        <f>K316*0.340619455141526</f>
        <v>1659.763668624520</v>
      </c>
      <c r="Z316" s="41">
        <f>L316*0.340619455141526</f>
        <v>1.84956364141849</v>
      </c>
      <c r="AA316" s="42">
        <f>M316*0.340619455141526</f>
        <v>88.42821674929159</v>
      </c>
      <c r="AB316" s="41">
        <f>N316*0.340619455141526</f>
        <v>389.416598285101</v>
      </c>
      <c r="AC316" s="42">
        <f>O316*0.340619455141526</f>
        <v>14368.7660319703</v>
      </c>
      <c r="AD316" s="41">
        <f>P316*0.340619455141526</f>
        <v>13979.3494336852</v>
      </c>
      <c r="AE316" s="41">
        <f>SUM(S316:Z316)</f>
        <v>13890.9212169359</v>
      </c>
      <c r="AF316" s="10"/>
      <c r="AG316" s="41">
        <f>(S316*100)/AC316</f>
        <v>14.4052918366156</v>
      </c>
      <c r="AH316" s="41">
        <f>(T316*100)/AC316</f>
        <v>5.82051771965913</v>
      </c>
      <c r="AI316" s="41">
        <f>(U316*100)/AC316</f>
        <v>24.7072483502124</v>
      </c>
      <c r="AJ316" s="41">
        <f>(V316*100)/AC316</f>
        <v>35.3755266779852</v>
      </c>
      <c r="AK316" s="41">
        <f>(W316*100)/AC316</f>
        <v>4.73987666478127</v>
      </c>
      <c r="AL316" s="41">
        <f>(X316*100)/AC316</f>
        <v>0.0618951826061971</v>
      </c>
      <c r="AM316" s="41">
        <f>(Y316*100)/AC316</f>
        <v>11.5511914170749</v>
      </c>
      <c r="AN316" s="41">
        <f>(Z316*100)/AC316</f>
        <v>0.0128721118939736</v>
      </c>
      <c r="AO316" s="41">
        <f>(AA316*100)/AC316</f>
        <v>0.615419699593828</v>
      </c>
      <c r="AP316" s="41">
        <f>(AB316*100)/AC316</f>
        <v>2.71016033957721</v>
      </c>
      <c r="AQ316" s="41">
        <f>(AC316*100)/AC316</f>
        <v>100</v>
      </c>
      <c r="AR316" s="7"/>
      <c r="AS316" s="41">
        <f>(S316*100)/AE316</f>
        <v>14.9008308945143</v>
      </c>
      <c r="AT316" s="41">
        <f>(T316*100)/AE316</f>
        <v>6.02074232461651</v>
      </c>
      <c r="AU316" s="41">
        <f>(U316*100)/AE316</f>
        <v>25.5571725801131</v>
      </c>
      <c r="AV316" s="41">
        <f>(V316*100)/AE316</f>
        <v>36.5924374744828</v>
      </c>
      <c r="AW316" s="41">
        <f>(W316*100)/AE316</f>
        <v>4.90292744109745</v>
      </c>
      <c r="AX316" s="41">
        <f>(X316*100)/AE316</f>
        <v>0.0640243640781875</v>
      </c>
      <c r="AY316" s="41">
        <f>(Y316*100)/AE316</f>
        <v>11.9485500112183</v>
      </c>
      <c r="AZ316" s="41">
        <f>(Z316*100)/AE316</f>
        <v>0.0133149098791482</v>
      </c>
      <c r="BA316" s="41">
        <f>(AE316*100)/AE316</f>
        <v>100</v>
      </c>
      <c r="BB316" s="10"/>
      <c r="BC316" s="10"/>
    </row>
    <row r="317" ht="14.15" customHeight="1">
      <c r="A317" s="7"/>
      <c r="B317" s="8"/>
      <c r="C317" s="8"/>
      <c r="D317" s="7"/>
      <c r="E317" s="7"/>
      <c r="F317" s="7"/>
      <c r="G317" s="7"/>
      <c r="H317" s="7"/>
      <c r="I317" s="7"/>
      <c r="J317" s="10"/>
      <c r="K317" s="7"/>
      <c r="L317" s="7"/>
      <c r="M317" s="10"/>
      <c r="N317" s="41"/>
      <c r="O317" s="7"/>
      <c r="P317" s="41"/>
      <c r="Q317" s="41"/>
      <c r="R317" s="10"/>
      <c r="S317" s="41"/>
      <c r="T317" s="41"/>
      <c r="U317" s="41"/>
      <c r="V317" s="41"/>
      <c r="W317" s="41"/>
      <c r="X317" s="42"/>
      <c r="Y317" s="41"/>
      <c r="Z317" s="41"/>
      <c r="AA317" s="42"/>
      <c r="AB317" s="41"/>
      <c r="AC317" s="42"/>
      <c r="AD317" s="41"/>
      <c r="AE317" s="41"/>
      <c r="AF317" s="10"/>
      <c r="AG317" s="7"/>
      <c r="AH317" s="7"/>
      <c r="AI317" s="7"/>
      <c r="AJ317" s="7"/>
      <c r="AK317" s="7"/>
      <c r="AL317" s="7"/>
      <c r="AM317" s="7"/>
      <c r="AN317" s="7"/>
      <c r="AO317" s="7"/>
      <c r="AP317" s="7"/>
      <c r="AQ317" s="7"/>
      <c r="AR317" s="7"/>
      <c r="AS317" s="7"/>
      <c r="AT317" s="7"/>
      <c r="AU317" s="7"/>
      <c r="AV317" s="7"/>
      <c r="AW317" s="7"/>
      <c r="AX317" s="7"/>
      <c r="AY317" s="7"/>
      <c r="AZ317" s="7"/>
      <c r="BA317" s="7"/>
      <c r="BB317" s="10"/>
      <c r="BC317" s="10"/>
    </row>
    <row r="318" ht="14.65" customHeight="1">
      <c r="A318" s="11"/>
      <c r="B318" t="s" s="35">
        <v>251</v>
      </c>
      <c r="C318" s="36"/>
      <c r="D318" s="37"/>
      <c r="E318" s="7"/>
      <c r="F318" s="7"/>
      <c r="G318" s="7"/>
      <c r="H318" s="7"/>
      <c r="I318" s="7"/>
      <c r="J318" s="10"/>
      <c r="K318" s="7"/>
      <c r="L318" s="7"/>
      <c r="M318" s="10"/>
      <c r="N318" s="41"/>
      <c r="O318" s="7"/>
      <c r="P318" s="41"/>
      <c r="Q318" s="41"/>
      <c r="R318" s="10"/>
      <c r="S318" s="41"/>
      <c r="T318" s="41"/>
      <c r="U318" s="41"/>
      <c r="V318" s="41"/>
      <c r="W318" s="41"/>
      <c r="X318" s="42"/>
      <c r="Y318" s="41"/>
      <c r="Z318" s="41"/>
      <c r="AA318" s="42"/>
      <c r="AB318" s="41"/>
      <c r="AC318" s="42"/>
      <c r="AD318" s="41"/>
      <c r="AE318" s="41"/>
      <c r="AF318" s="10"/>
      <c r="AG318" s="7"/>
      <c r="AH318" s="7"/>
      <c r="AI318" s="7"/>
      <c r="AJ318" s="7"/>
      <c r="AK318" s="7"/>
      <c r="AL318" s="7"/>
      <c r="AM318" s="7"/>
      <c r="AN318" s="7"/>
      <c r="AO318" s="7"/>
      <c r="AP318" s="7"/>
      <c r="AQ318" s="7"/>
      <c r="AR318" s="7"/>
      <c r="AS318" s="7"/>
      <c r="AT318" s="7"/>
      <c r="AU318" s="7"/>
      <c r="AV318" s="7"/>
      <c r="AW318" s="7"/>
      <c r="AX318" s="7"/>
      <c r="AY318" s="7"/>
      <c r="AZ318" s="7"/>
      <c r="BA318" s="7"/>
      <c r="BB318" s="10"/>
      <c r="BC318" s="10"/>
    </row>
    <row r="319" ht="14.15" customHeight="1">
      <c r="A319" s="7"/>
      <c r="B319" s="38"/>
      <c r="C319" s="38"/>
      <c r="D319" s="7"/>
      <c r="E319" s="7"/>
      <c r="F319" s="7"/>
      <c r="G319" s="7"/>
      <c r="H319" s="7"/>
      <c r="I319" s="7"/>
      <c r="J319" s="10"/>
      <c r="K319" s="7"/>
      <c r="L319" s="7"/>
      <c r="M319" s="10"/>
      <c r="N319" s="41"/>
      <c r="O319" s="7"/>
      <c r="P319" s="41"/>
      <c r="Q319" s="41"/>
      <c r="R319" s="10"/>
      <c r="S319" s="41"/>
      <c r="T319" s="41"/>
      <c r="U319" s="41"/>
      <c r="V319" s="41"/>
      <c r="W319" s="41"/>
      <c r="X319" s="42"/>
      <c r="Y319" s="41"/>
      <c r="Z319" s="41"/>
      <c r="AA319" s="42"/>
      <c r="AB319" s="41"/>
      <c r="AC319" s="42"/>
      <c r="AD319" s="41"/>
      <c r="AE319" s="41"/>
      <c r="AF319" s="10"/>
      <c r="AG319" s="7"/>
      <c r="AH319" s="7"/>
      <c r="AI319" s="7"/>
      <c r="AJ319" s="7"/>
      <c r="AK319" s="7"/>
      <c r="AL319" s="7"/>
      <c r="AM319" s="7"/>
      <c r="AN319" s="7"/>
      <c r="AO319" s="7"/>
      <c r="AP319" s="7"/>
      <c r="AQ319" s="7"/>
      <c r="AR319" s="7"/>
      <c r="AS319" s="7"/>
      <c r="AT319" s="7"/>
      <c r="AU319" s="7"/>
      <c r="AV319" s="7"/>
      <c r="AW319" s="7"/>
      <c r="AX319" s="7"/>
      <c r="AY319" s="7"/>
      <c r="AZ319" s="7"/>
      <c r="BA319" s="7"/>
      <c r="BB319" s="10"/>
      <c r="BC319" s="10"/>
    </row>
    <row r="320" ht="13.65" customHeight="1">
      <c r="A320" s="7"/>
      <c r="B320" s="39">
        <v>5</v>
      </c>
      <c r="C320" t="s" s="40">
        <v>252</v>
      </c>
      <c r="D320" s="7"/>
      <c r="E320" s="41">
        <v>4589.94</v>
      </c>
      <c r="F320" s="41">
        <v>2127.97</v>
      </c>
      <c r="G320" s="41">
        <v>36091.82</v>
      </c>
      <c r="H320" s="41">
        <v>7185.64</v>
      </c>
      <c r="I320" s="41">
        <v>6.9</v>
      </c>
      <c r="J320" s="42">
        <v>0.16</v>
      </c>
      <c r="K320" s="41">
        <v>10907.31</v>
      </c>
      <c r="L320" s="41">
        <v>52.76</v>
      </c>
      <c r="M320" s="42">
        <v>209.55</v>
      </c>
      <c r="N320" s="41">
        <f>SUM(O320)-(P320)</f>
        <v>2143.56</v>
      </c>
      <c r="O320" s="41">
        <v>63315.61</v>
      </c>
      <c r="P320" s="41">
        <f>SUM(E320:M320)</f>
        <v>61172.05</v>
      </c>
      <c r="Q320" s="41">
        <f>SUM(E320:L320)</f>
        <v>60962.5</v>
      </c>
      <c r="R320" s="10"/>
      <c r="S320" s="41">
        <f>E320*0.340619455141526</f>
        <v>1563.4228619323</v>
      </c>
      <c r="T320" s="41">
        <f>F320*0.340619455141526</f>
        <v>724.827981957513</v>
      </c>
      <c r="U320" s="41">
        <f>G320*0.340619455141526</f>
        <v>12293.576063466</v>
      </c>
      <c r="V320" s="41">
        <f>H320*0.340619455141526</f>
        <v>2447.568781643150</v>
      </c>
      <c r="W320" s="41">
        <f>I320*0.340619455141526</f>
        <v>2.35027424047653</v>
      </c>
      <c r="X320" s="42">
        <f>J320*0.340619455141526</f>
        <v>0.0544991128226442</v>
      </c>
      <c r="Y320" s="41">
        <f>K320*0.340619455141526</f>
        <v>3715.241989259720</v>
      </c>
      <c r="Z320" s="41">
        <f>L320*0.340619455141526</f>
        <v>17.9710824532669</v>
      </c>
      <c r="AA320" s="42">
        <f>M320*0.340619455141526</f>
        <v>71.37680682490679</v>
      </c>
      <c r="AB320" s="41">
        <f>N320*0.340619455141526</f>
        <v>730.138239263169</v>
      </c>
      <c r="AC320" s="42">
        <f>O320*0.340619455141526</f>
        <v>21566.5285801534</v>
      </c>
      <c r="AD320" s="41">
        <f>P320*0.340619455141526</f>
        <v>20836.3903408902</v>
      </c>
      <c r="AE320" s="41">
        <f>SUM(S320:Z320)</f>
        <v>20765.0135340652</v>
      </c>
      <c r="AF320" s="10"/>
      <c r="AG320" s="41">
        <f>(S320*100)/AC320</f>
        <v>7.24930234424023</v>
      </c>
      <c r="AH320" s="41">
        <f>(T320*100)/AC320</f>
        <v>3.36089315099388</v>
      </c>
      <c r="AI320" s="41">
        <f>(U320*100)/AC320</f>
        <v>57.0030360601435</v>
      </c>
      <c r="AJ320" s="41">
        <f>(V320*100)/AC320</f>
        <v>11.3489232750028</v>
      </c>
      <c r="AK320" s="41">
        <f>(W320*100)/AC320</f>
        <v>0.0108977865016226</v>
      </c>
      <c r="AL320" s="41">
        <f>(X320*100)/AC320</f>
        <v>0.000252702295689799</v>
      </c>
      <c r="AM320" s="41">
        <f>(Y320*100)/AC320</f>
        <v>17.2268892300019</v>
      </c>
      <c r="AN320" s="41">
        <f>(Z320*100)/AC320</f>
        <v>0.083328582003711</v>
      </c>
      <c r="AO320" s="41">
        <f>(AA320*100)/AC320</f>
        <v>0.330961037886233</v>
      </c>
      <c r="AP320" s="41">
        <f>(AB320*100)/AC320</f>
        <v>3.38551583093015</v>
      </c>
      <c r="AQ320" s="41">
        <f>(AC320*100)/AC320</f>
        <v>100</v>
      </c>
      <c r="AR320" s="7"/>
      <c r="AS320" s="41">
        <f>(S320*100)/AE320</f>
        <v>7.52912036087764</v>
      </c>
      <c r="AT320" s="41">
        <f>(T320*100)/AE320</f>
        <v>3.49062128357598</v>
      </c>
      <c r="AU320" s="41">
        <f>(U320*100)/AE320</f>
        <v>59.2033135124052</v>
      </c>
      <c r="AV320" s="41">
        <f>(V320*100)/AE320</f>
        <v>11.7869838015173</v>
      </c>
      <c r="AW320" s="41">
        <f>(W320*100)/AE320</f>
        <v>0.0113184334631946</v>
      </c>
      <c r="AX320" s="41">
        <f>(X320*100)/AE320</f>
        <v>0.00026245642813205</v>
      </c>
      <c r="AY320" s="41">
        <f>(Y320*100)/AE320</f>
        <v>17.8918351445562</v>
      </c>
      <c r="AZ320" s="41">
        <f>(Z320*100)/AE320</f>
        <v>0.0865450071765432</v>
      </c>
      <c r="BA320" s="41">
        <f>(AE320*100)/AE320</f>
        <v>100</v>
      </c>
      <c r="BB320" s="10"/>
      <c r="BC320" s="10"/>
    </row>
    <row r="321" ht="13.65" customHeight="1">
      <c r="A321" s="7"/>
      <c r="B321" s="39">
        <v>21</v>
      </c>
      <c r="C321" t="s" s="40">
        <v>253</v>
      </c>
      <c r="D321" s="7"/>
      <c r="E321" s="41">
        <v>2073.43</v>
      </c>
      <c r="F321" s="41">
        <v>465.64</v>
      </c>
      <c r="G321" s="41">
        <v>8948.73</v>
      </c>
      <c r="H321" s="41">
        <v>2961.75</v>
      </c>
      <c r="I321" s="41">
        <v>2.39</v>
      </c>
      <c r="J321" s="42">
        <v>70.05</v>
      </c>
      <c r="K321" s="41">
        <v>3521.67</v>
      </c>
      <c r="L321" s="41">
        <v>54.65</v>
      </c>
      <c r="M321" s="42">
        <v>66.64</v>
      </c>
      <c r="N321" s="41">
        <f>SUM(O321)-(P321)</f>
        <v>600.3</v>
      </c>
      <c r="O321" s="41">
        <v>18765.25</v>
      </c>
      <c r="P321" s="41">
        <f>SUM(E321:M321)</f>
        <v>18164.95</v>
      </c>
      <c r="Q321" s="41">
        <f>SUM(E321:L321)</f>
        <v>18098.31</v>
      </c>
      <c r="R321" s="10"/>
      <c r="S321" s="41">
        <f>E321*0.340619455141526</f>
        <v>706.250596874094</v>
      </c>
      <c r="T321" s="41">
        <f>F321*0.340619455141526</f>
        <v>158.6060430921</v>
      </c>
      <c r="U321" s="41">
        <f>G321*0.340619455141526</f>
        <v>3048.111536808630</v>
      </c>
      <c r="V321" s="41">
        <f>H321*0.340619455141526</f>
        <v>1008.829671265410</v>
      </c>
      <c r="W321" s="41">
        <f>I321*0.340619455141526</f>
        <v>0.814080497788247</v>
      </c>
      <c r="X321" s="42">
        <f>J321*0.340619455141526</f>
        <v>23.8603928326639</v>
      </c>
      <c r="Y321" s="41">
        <f>K321*0.340619455141526</f>
        <v>1199.549316588260</v>
      </c>
      <c r="Z321" s="41">
        <f>L321*0.340619455141526</f>
        <v>18.6148532234844</v>
      </c>
      <c r="AA321" s="42">
        <f>M321*0.340619455141526</f>
        <v>22.6988804906313</v>
      </c>
      <c r="AB321" s="41">
        <f>N321*0.340619455141526</f>
        <v>204.473858921458</v>
      </c>
      <c r="AC321" s="42">
        <f>O321*0.340619455141526</f>
        <v>6391.809230594520</v>
      </c>
      <c r="AD321" s="41">
        <f>P321*0.340619455141526</f>
        <v>6187.335371673060</v>
      </c>
      <c r="AE321" s="41">
        <f>SUM(S321:Z321)</f>
        <v>6164.636491182430</v>
      </c>
      <c r="AF321" s="10"/>
      <c r="AG321" s="41">
        <f>(S321*100)/AC321</f>
        <v>11.0493065639946</v>
      </c>
      <c r="AH321" s="41">
        <f>(T321*100)/AC321</f>
        <v>2.48139513195934</v>
      </c>
      <c r="AI321" s="41">
        <f>(U321*100)/AC321</f>
        <v>47.687773943859</v>
      </c>
      <c r="AJ321" s="41">
        <f>(V321*100)/AC321</f>
        <v>15.7831630274043</v>
      </c>
      <c r="AK321" s="41">
        <f>(W321*100)/AC321</f>
        <v>0.0127363078029869</v>
      </c>
      <c r="AL321" s="41">
        <f>(X321*100)/AC321</f>
        <v>0.373296385606374</v>
      </c>
      <c r="AM321" s="41">
        <f>(Y321*100)/AC321</f>
        <v>18.7669761926966</v>
      </c>
      <c r="AN321" s="41">
        <f>(Z321*100)/AC321</f>
        <v>0.29122979976286</v>
      </c>
      <c r="AO321" s="41">
        <f>(AA321*100)/AC321</f>
        <v>0.355124498741024</v>
      </c>
      <c r="AP321" s="41">
        <f>(AB321*100)/AC321</f>
        <v>3.19899814817282</v>
      </c>
      <c r="AQ321" s="41">
        <f>(AC321*100)/AC321</f>
        <v>100</v>
      </c>
      <c r="AR321" s="7"/>
      <c r="AS321" s="41">
        <f>(S321*100)/AE321</f>
        <v>11.4564840584563</v>
      </c>
      <c r="AT321" s="41">
        <f>(T321*100)/AE321</f>
        <v>2.57283691129172</v>
      </c>
      <c r="AU321" s="41">
        <f>(U321*100)/AE321</f>
        <v>49.4451139360526</v>
      </c>
      <c r="AV321" s="41">
        <f>(V321*100)/AE321</f>
        <v>16.3647876514436</v>
      </c>
      <c r="AW321" s="41">
        <f>(W321*100)/AE321</f>
        <v>0.0132056529035031</v>
      </c>
      <c r="AX321" s="41">
        <f>(X321*100)/AE321</f>
        <v>0.387052713761672</v>
      </c>
      <c r="AY321" s="41">
        <f>(Y321*100)/AE321</f>
        <v>19.4585571802008</v>
      </c>
      <c r="AZ321" s="41">
        <f>(Z321*100)/AE321</f>
        <v>0.301961895889727</v>
      </c>
      <c r="BA321" s="41">
        <f>(AE321*100)/AE321</f>
        <v>100</v>
      </c>
      <c r="BB321" s="10"/>
      <c r="BC321" s="10"/>
    </row>
    <row r="322" ht="13.65" customHeight="1">
      <c r="A322" s="7"/>
      <c r="B322" s="39">
        <v>93</v>
      </c>
      <c r="C322" t="s" s="40">
        <v>254</v>
      </c>
      <c r="D322" s="7"/>
      <c r="E322" s="41">
        <v>947.8099999999999</v>
      </c>
      <c r="F322" s="41">
        <v>782.6900000000001</v>
      </c>
      <c r="G322" s="41">
        <v>6356.94</v>
      </c>
      <c r="H322" s="41">
        <v>2680.99</v>
      </c>
      <c r="I322" s="41">
        <v>18.61</v>
      </c>
      <c r="J322" s="42">
        <v>9.5</v>
      </c>
      <c r="K322" s="41">
        <v>3164.44</v>
      </c>
      <c r="L322" s="41">
        <v>2.19</v>
      </c>
      <c r="M322" s="42">
        <v>48.17</v>
      </c>
      <c r="N322" s="41">
        <f>SUM(O322)-(P322)</f>
        <v>398.72</v>
      </c>
      <c r="O322" s="41">
        <v>14410.06</v>
      </c>
      <c r="P322" s="41">
        <f>SUM(E322:M322)</f>
        <v>14011.34</v>
      </c>
      <c r="Q322" s="41">
        <f>SUM(E322:L322)</f>
        <v>13963.17</v>
      </c>
      <c r="R322" s="10"/>
      <c r="S322" s="41">
        <f>E322*0.340619455141526</f>
        <v>322.842525777690</v>
      </c>
      <c r="T322" s="41">
        <f>F322*0.340619455141526</f>
        <v>266.599441344721</v>
      </c>
      <c r="U322" s="41">
        <f>G322*0.340619455141526</f>
        <v>2165.297439167370</v>
      </c>
      <c r="V322" s="41">
        <f>H322*0.340619455141526</f>
        <v>913.197353039880</v>
      </c>
      <c r="W322" s="41">
        <f>I322*0.340619455141526</f>
        <v>6.3389280601838</v>
      </c>
      <c r="X322" s="42">
        <f>J322*0.340619455141526</f>
        <v>3.2358848238445</v>
      </c>
      <c r="Y322" s="41">
        <f>K322*0.340619455141526</f>
        <v>1077.869828628050</v>
      </c>
      <c r="Z322" s="41">
        <f>L322*0.340619455141526</f>
        <v>0.745956606759942</v>
      </c>
      <c r="AA322" s="42">
        <f>M322*0.340619455141526</f>
        <v>16.4076391541673</v>
      </c>
      <c r="AB322" s="41">
        <f>N322*0.340619455141526</f>
        <v>135.811789154029</v>
      </c>
      <c r="AC322" s="42">
        <f>O322*0.340619455141526</f>
        <v>4908.3467857567</v>
      </c>
      <c r="AD322" s="41">
        <f>P322*0.340619455141526</f>
        <v>4772.534996602670</v>
      </c>
      <c r="AE322" s="41">
        <f>SUM(S322:Z322)</f>
        <v>4756.1273574485</v>
      </c>
      <c r="AF322" s="10"/>
      <c r="AG322" s="41">
        <f>(S322*100)/AC322</f>
        <v>6.57741883101112</v>
      </c>
      <c r="AH322" s="41">
        <f>(T322*100)/AC322</f>
        <v>5.43155267916997</v>
      </c>
      <c r="AI322" s="41">
        <f>(U322*100)/AC322</f>
        <v>44.1145977185382</v>
      </c>
      <c r="AJ322" s="41">
        <f>(V322*100)/AC322</f>
        <v>18.6049884594512</v>
      </c>
      <c r="AK322" s="41">
        <f>(W322*100)/AC322</f>
        <v>0.129145888358549</v>
      </c>
      <c r="AL322" s="41">
        <f>(X322*100)/AC322</f>
        <v>0.0659261654705116</v>
      </c>
      <c r="AM322" s="41">
        <f>(Y322*100)/AC322</f>
        <v>21.9599363222637</v>
      </c>
      <c r="AN322" s="41">
        <f>(Z322*100)/AC322</f>
        <v>0.0151977160400442</v>
      </c>
      <c r="AO322" s="41">
        <f>(AA322*100)/AC322</f>
        <v>0.33428035691732</v>
      </c>
      <c r="AP322" s="41">
        <f>(AB322*100)/AC322</f>
        <v>2.76695586277919</v>
      </c>
      <c r="AQ322" s="41">
        <f>(AC322*100)/AC322</f>
        <v>100</v>
      </c>
      <c r="AR322" s="7"/>
      <c r="AS322" s="41">
        <f>(S322*100)/AE322</f>
        <v>6.78792852912341</v>
      </c>
      <c r="AT322" s="41">
        <f>(T322*100)/AE322</f>
        <v>5.60538903415199</v>
      </c>
      <c r="AU322" s="41">
        <f>(U322*100)/AE322</f>
        <v>45.5264814508453</v>
      </c>
      <c r="AV322" s="41">
        <f>(V322*100)/AE322</f>
        <v>19.200439441760</v>
      </c>
      <c r="AW322" s="41">
        <f>(W322*100)/AE322</f>
        <v>0.133279190900061</v>
      </c>
      <c r="AX322" s="41">
        <f>(X322*100)/AE322</f>
        <v>0.0680361264669843</v>
      </c>
      <c r="AY322" s="41">
        <f>(Y322*100)/AE322</f>
        <v>22.6627621091772</v>
      </c>
      <c r="AZ322" s="41">
        <f>(Z322*100)/AE322</f>
        <v>0.0156841175750206</v>
      </c>
      <c r="BA322" s="41">
        <f>(AE322*100)/AE322</f>
        <v>100</v>
      </c>
      <c r="BB322" s="10"/>
      <c r="BC322" s="10"/>
    </row>
    <row r="323" ht="13.65" customHeight="1">
      <c r="A323" s="7"/>
      <c r="B323" s="39">
        <v>125</v>
      </c>
      <c r="C323" t="s" s="40">
        <v>255</v>
      </c>
      <c r="D323" s="7"/>
      <c r="E323" s="41">
        <v>2268.33</v>
      </c>
      <c r="F323" s="41">
        <v>4241.33</v>
      </c>
      <c r="G323" s="41">
        <v>17056.43</v>
      </c>
      <c r="H323" s="41">
        <v>25111.17</v>
      </c>
      <c r="I323" s="41">
        <v>374.33</v>
      </c>
      <c r="J323" s="42">
        <v>55.36</v>
      </c>
      <c r="K323" s="41">
        <v>17780.96</v>
      </c>
      <c r="L323" s="41">
        <v>51.41</v>
      </c>
      <c r="M323" s="42">
        <v>150.51</v>
      </c>
      <c r="N323" s="41">
        <f>SUM(O323)-(P323)</f>
        <v>2675.41</v>
      </c>
      <c r="O323" s="41">
        <v>69765.240000000005</v>
      </c>
      <c r="P323" s="41">
        <f>SUM(E323:M323)</f>
        <v>67089.83</v>
      </c>
      <c r="Q323" s="41">
        <f>SUM(E323:L323)</f>
        <v>66939.320000000007</v>
      </c>
      <c r="R323" s="10"/>
      <c r="S323" s="41">
        <f>E323*0.340619455141526</f>
        <v>772.637328681178</v>
      </c>
      <c r="T323" s="41">
        <f>F323*0.340619455141526</f>
        <v>1444.679513675410</v>
      </c>
      <c r="U323" s="41">
        <f>G323*0.340619455141526</f>
        <v>5809.751893259580</v>
      </c>
      <c r="V323" s="41">
        <f>H323*0.340619455141526</f>
        <v>8553.353043366231</v>
      </c>
      <c r="W323" s="41">
        <f>I323*0.340619455141526</f>
        <v>127.504080643127</v>
      </c>
      <c r="X323" s="42">
        <f>J323*0.340619455141526</f>
        <v>18.8566930366349</v>
      </c>
      <c r="Y323" s="41">
        <f>K323*0.340619455141526</f>
        <v>6056.540907093270</v>
      </c>
      <c r="Z323" s="41">
        <f>L323*0.340619455141526</f>
        <v>17.5112461888259</v>
      </c>
      <c r="AA323" s="42">
        <f>M323*0.340619455141526</f>
        <v>51.2666341933511</v>
      </c>
      <c r="AB323" s="41">
        <f>N323*0.340619455141526</f>
        <v>911.296696480190</v>
      </c>
      <c r="AC323" s="42">
        <f>O323*0.340619455141526</f>
        <v>23763.3980366178</v>
      </c>
      <c r="AD323" s="41">
        <f>P323*0.340619455141526</f>
        <v>22852.1013401376</v>
      </c>
      <c r="AE323" s="41">
        <f>SUM(S323:Z323)</f>
        <v>22800.8347059443</v>
      </c>
      <c r="AF323" s="10"/>
      <c r="AG323" s="41">
        <f>(S323*100)/AC323</f>
        <v>3.25137561341436</v>
      </c>
      <c r="AH323" s="41">
        <f>(T323*100)/AC323</f>
        <v>6.07943153352587</v>
      </c>
      <c r="AI323" s="41">
        <f>(U323*100)/AC323</f>
        <v>24.4483212556855</v>
      </c>
      <c r="AJ323" s="41">
        <f>(V323*100)/AC323</f>
        <v>35.9938129647371</v>
      </c>
      <c r="AK323" s="41">
        <f>(W323*100)/AC323</f>
        <v>0.536556600392973</v>
      </c>
      <c r="AL323" s="41">
        <f>(X323*100)/AC323</f>
        <v>0.07935183767733051</v>
      </c>
      <c r="AM323" s="41">
        <f>(Y323*100)/AC323</f>
        <v>25.486847031559</v>
      </c>
      <c r="AN323" s="41">
        <f>(Z323*100)/AC323</f>
        <v>0.0736899923228246</v>
      </c>
      <c r="AO323" s="41">
        <f>(AA323*100)/AC323</f>
        <v>0.215737808685242</v>
      </c>
      <c r="AP323" s="41">
        <f>(AB323*100)/AC323</f>
        <v>3.83487536199976</v>
      </c>
      <c r="AQ323" s="41">
        <f>(AC323*100)/AC323</f>
        <v>100</v>
      </c>
      <c r="AR323" s="7"/>
      <c r="AS323" s="41">
        <f>(S323*100)/AE323</f>
        <v>3.3886361558498</v>
      </c>
      <c r="AT323" s="41">
        <f>(T323*100)/AE323</f>
        <v>6.33608169309159</v>
      </c>
      <c r="AU323" s="41">
        <f>(U323*100)/AE323</f>
        <v>25.4804351164607</v>
      </c>
      <c r="AV323" s="41">
        <f>(V323*100)/AE323</f>
        <v>37.5133329708159</v>
      </c>
      <c r="AW323" s="41">
        <f>(W323*100)/AE323</f>
        <v>0.559207951320686</v>
      </c>
      <c r="AX323" s="41">
        <f>(X323*100)/AE323</f>
        <v>0.08270176631612031</v>
      </c>
      <c r="AY323" s="41">
        <f>(Y323*100)/AE323</f>
        <v>26.5628034464646</v>
      </c>
      <c r="AZ323" s="41">
        <f>(Z323*100)/AE323</f>
        <v>0.0768008996804868</v>
      </c>
      <c r="BA323" s="41">
        <f>(AE323*100)/AE323</f>
        <v>100</v>
      </c>
      <c r="BB323" s="10"/>
      <c r="BC323" s="10"/>
    </row>
    <row r="324" ht="13.65" customHeight="1">
      <c r="A324" s="7"/>
      <c r="B324" s="39">
        <v>137</v>
      </c>
      <c r="C324" t="s" s="40">
        <v>256</v>
      </c>
      <c r="D324" s="7"/>
      <c r="E324" s="41">
        <v>2972.02</v>
      </c>
      <c r="F324" s="41">
        <v>918.4400000000001</v>
      </c>
      <c r="G324" s="41">
        <v>21094.37</v>
      </c>
      <c r="H324" s="41">
        <v>3700.69</v>
      </c>
      <c r="I324" s="41">
        <v>0.93</v>
      </c>
      <c r="J324" s="42">
        <v>2.99</v>
      </c>
      <c r="K324" s="41">
        <v>1252.12</v>
      </c>
      <c r="L324" s="41">
        <v>20.89</v>
      </c>
      <c r="M324" s="42">
        <v>120.05</v>
      </c>
      <c r="N324" s="41">
        <f>SUM(O324)-(P324)</f>
        <v>899.21</v>
      </c>
      <c r="O324" s="41">
        <v>30981.71</v>
      </c>
      <c r="P324" s="41">
        <f>SUM(E324:M324)</f>
        <v>30082.5</v>
      </c>
      <c r="Q324" s="41">
        <f>SUM(E324:L324)</f>
        <v>29962.45</v>
      </c>
      <c r="R324" s="10"/>
      <c r="S324" s="41">
        <f>E324*0.340619455141526</f>
        <v>1012.327833069720</v>
      </c>
      <c r="T324" s="41">
        <f>F324*0.340619455141526</f>
        <v>312.838532380183</v>
      </c>
      <c r="U324" s="41">
        <f>G324*0.340619455141526</f>
        <v>7185.152815953750</v>
      </c>
      <c r="V324" s="41">
        <f>H324*0.340619455141526</f>
        <v>1260.527011447690</v>
      </c>
      <c r="W324" s="41">
        <f>I324*0.340619455141526</f>
        <v>0.316776093281619</v>
      </c>
      <c r="X324" s="42">
        <f>J324*0.340619455141526</f>
        <v>1.01845217087316</v>
      </c>
      <c r="Y324" s="41">
        <f>K324*0.340619455141526</f>
        <v>426.496432171808</v>
      </c>
      <c r="Z324" s="41">
        <f>L324*0.340619455141526</f>
        <v>7.11554041790648</v>
      </c>
      <c r="AA324" s="42">
        <f>M324*0.340619455141526</f>
        <v>40.8913655897402</v>
      </c>
      <c r="AB324" s="41">
        <f>N324*0.340619455141526</f>
        <v>306.288420257812</v>
      </c>
      <c r="AC324" s="42">
        <f>O324*0.340619455141526</f>
        <v>10552.9731795528</v>
      </c>
      <c r="AD324" s="41">
        <f>P324*0.340619455141526</f>
        <v>10246.684759295</v>
      </c>
      <c r="AE324" s="41">
        <f>SUM(S324:Z324)</f>
        <v>10205.7933937052</v>
      </c>
      <c r="AF324" s="10"/>
      <c r="AG324" s="41">
        <f>(S324*100)/AC324</f>
        <v>9.592821054744871</v>
      </c>
      <c r="AH324" s="41">
        <f>(T324*100)/AC324</f>
        <v>2.9644587080571</v>
      </c>
      <c r="AI324" s="41">
        <f>(U324*100)/AC324</f>
        <v>68.086525888984</v>
      </c>
      <c r="AJ324" s="41">
        <f>(V324*100)/AC324</f>
        <v>11.9447570840989</v>
      </c>
      <c r="AK324" s="41">
        <f>(W324*100)/AC324</f>
        <v>0.00300177104491649</v>
      </c>
      <c r="AL324" s="41">
        <f>(X324*100)/AC324</f>
        <v>0.009650855294946539</v>
      </c>
      <c r="AM324" s="41">
        <f>(Y324*100)/AC324</f>
        <v>4.04148124812994</v>
      </c>
      <c r="AN324" s="41">
        <f>(Z324*100)/AC324</f>
        <v>0.0674268786325866</v>
      </c>
      <c r="AO324" s="41">
        <f>(AA324*100)/AC324</f>
        <v>0.387486681658306</v>
      </c>
      <c r="AP324" s="41">
        <f>(AB324*100)/AC324</f>
        <v>2.90238982935415</v>
      </c>
      <c r="AQ324" s="41">
        <f>(AC324*100)/AC324</f>
        <v>100</v>
      </c>
      <c r="AR324" s="7"/>
      <c r="AS324" s="41">
        <f>(S324*100)/AE324</f>
        <v>9.9191488012496</v>
      </c>
      <c r="AT324" s="41">
        <f>(T324*100)/AE324</f>
        <v>3.06530340476163</v>
      </c>
      <c r="AU324" s="41">
        <f>(U324*100)/AE324</f>
        <v>70.4026873636836</v>
      </c>
      <c r="AV324" s="41">
        <f>(V324*100)/AE324</f>
        <v>12.3510927844685</v>
      </c>
      <c r="AW324" s="41">
        <f>(W324*100)/AE324</f>
        <v>0.0031038850294285</v>
      </c>
      <c r="AX324" s="41">
        <f>(X324*100)/AE324</f>
        <v>0.00997915724515184</v>
      </c>
      <c r="AY324" s="41">
        <f>(Y324*100)/AE324</f>
        <v>4.17896400327745</v>
      </c>
      <c r="AZ324" s="41">
        <f>(Z324*100)/AE324</f>
        <v>0.06972060028468979</v>
      </c>
      <c r="BA324" s="41">
        <f>(AE324*100)/AE324</f>
        <v>100</v>
      </c>
      <c r="BB324" s="10"/>
      <c r="BC324" s="10"/>
    </row>
    <row r="325" ht="13.65" customHeight="1">
      <c r="A325" s="7"/>
      <c r="B325" s="39">
        <v>146</v>
      </c>
      <c r="C325" t="s" s="40">
        <v>257</v>
      </c>
      <c r="D325" s="7"/>
      <c r="E325" s="41">
        <v>729.58</v>
      </c>
      <c r="F325" s="41">
        <v>1663.57</v>
      </c>
      <c r="G325" s="41">
        <v>2370.06</v>
      </c>
      <c r="H325" s="41">
        <v>17687.72</v>
      </c>
      <c r="I325" s="41">
        <v>40.34</v>
      </c>
      <c r="J325" s="42">
        <v>58.06</v>
      </c>
      <c r="K325" s="41">
        <v>9745.110000000001</v>
      </c>
      <c r="L325" s="41">
        <v>6.82</v>
      </c>
      <c r="M325" s="42">
        <v>47.08</v>
      </c>
      <c r="N325" s="41">
        <f>SUM(O325)-(P325)</f>
        <v>1033.4</v>
      </c>
      <c r="O325" s="41">
        <v>33381.74</v>
      </c>
      <c r="P325" s="41">
        <f>SUM(E325:M325)</f>
        <v>32348.34</v>
      </c>
      <c r="Q325" s="41">
        <f>SUM(E325:L325)</f>
        <v>32301.26</v>
      </c>
      <c r="R325" s="10"/>
      <c r="S325" s="41">
        <f>E325*0.340619455141526</f>
        <v>248.509142082155</v>
      </c>
      <c r="T325" s="41">
        <f>F325*0.340619455141526</f>
        <v>566.644306989788</v>
      </c>
      <c r="U325" s="41">
        <f>G325*0.340619455141526</f>
        <v>807.288545852725</v>
      </c>
      <c r="V325" s="41">
        <f>H325*0.340619455141526</f>
        <v>6024.781549095870</v>
      </c>
      <c r="W325" s="41">
        <f>I325*0.340619455141526</f>
        <v>13.7405888204092</v>
      </c>
      <c r="X325" s="42">
        <f>J325*0.340619455141526</f>
        <v>19.776365565517</v>
      </c>
      <c r="Y325" s="41">
        <f>K325*0.340619455141526</f>
        <v>3319.374058494240</v>
      </c>
      <c r="Z325" s="41">
        <f>L325*0.340619455141526</f>
        <v>2.32302468406521</v>
      </c>
      <c r="AA325" s="42">
        <f>M325*0.340619455141526</f>
        <v>16.036363948063</v>
      </c>
      <c r="AB325" s="41">
        <f>N325*0.340619455141526</f>
        <v>351.996144943253</v>
      </c>
      <c r="AC325" s="42">
        <f>O325*0.340619455141526</f>
        <v>11370.4700904761</v>
      </c>
      <c r="AD325" s="41">
        <f>P325*0.340619455141526</f>
        <v>11018.4739455328</v>
      </c>
      <c r="AE325" s="41">
        <f>SUM(S325:Z325)</f>
        <v>11002.4375815848</v>
      </c>
      <c r="AF325" s="10"/>
      <c r="AG325" s="41">
        <f>(S325*100)/AC325</f>
        <v>2.18556612087926</v>
      </c>
      <c r="AH325" s="41">
        <f>(T325*100)/AC325</f>
        <v>4.98347300050865</v>
      </c>
      <c r="AI325" s="41">
        <f>(U325*100)/AC325</f>
        <v>7.09986956941129</v>
      </c>
      <c r="AJ325" s="41">
        <f>(V325*100)/AC325</f>
        <v>52.9862134208701</v>
      </c>
      <c r="AK325" s="41">
        <f>(W325*100)/AC325</f>
        <v>0.120844509603154</v>
      </c>
      <c r="AL325" s="41">
        <f>(X325*100)/AC325</f>
        <v>0.173927422596905</v>
      </c>
      <c r="AM325" s="41">
        <f>(Y325*100)/AC325</f>
        <v>29.1929360183142</v>
      </c>
      <c r="AN325" s="41">
        <f>(Z325*100)/AC325</f>
        <v>0.0204303310732155</v>
      </c>
      <c r="AO325" s="41">
        <f>(AA325*100)/AC325</f>
        <v>0.141035188698971</v>
      </c>
      <c r="AP325" s="41">
        <f>(AB325*100)/AC325</f>
        <v>3.09570441804411</v>
      </c>
      <c r="AQ325" s="41">
        <f>(AC325*100)/AC325</f>
        <v>100</v>
      </c>
      <c r="AR325" s="7"/>
      <c r="AS325" s="41">
        <f>(S325*100)/AE325</f>
        <v>2.2586735006622</v>
      </c>
      <c r="AT325" s="41">
        <f>(T325*100)/AE325</f>
        <v>5.15017061253955</v>
      </c>
      <c r="AU325" s="41">
        <f>(U325*100)/AE325</f>
        <v>7.33736083360213</v>
      </c>
      <c r="AV325" s="41">
        <f>(V325*100)/AE325</f>
        <v>54.758606939791</v>
      </c>
      <c r="AW325" s="41">
        <f>(W325*100)/AE325</f>
        <v>0.124886769122938</v>
      </c>
      <c r="AX325" s="41">
        <f>(X325*100)/AE325</f>
        <v>0.179745310244863</v>
      </c>
      <c r="AY325" s="41">
        <f>(Y325*100)/AE325</f>
        <v>30.1694423065849</v>
      </c>
      <c r="AZ325" s="41">
        <f>(Z325*100)/AE325</f>
        <v>0.0211137274521179</v>
      </c>
      <c r="BA325" s="41">
        <f>(AE325*100)/AE325</f>
        <v>100</v>
      </c>
      <c r="BB325" s="10"/>
      <c r="BC325" s="10"/>
    </row>
    <row r="326" ht="13.65" customHeight="1">
      <c r="A326" s="7"/>
      <c r="B326" s="39">
        <v>183</v>
      </c>
      <c r="C326" t="s" s="40">
        <v>258</v>
      </c>
      <c r="D326" s="7"/>
      <c r="E326" s="41">
        <v>1831.05</v>
      </c>
      <c r="F326" s="41">
        <v>2039.23</v>
      </c>
      <c r="G326" s="41">
        <v>6373.18</v>
      </c>
      <c r="H326" s="41">
        <v>10306.67</v>
      </c>
      <c r="I326" s="41">
        <v>16.45</v>
      </c>
      <c r="J326" s="42">
        <v>14.1</v>
      </c>
      <c r="K326" s="41">
        <v>2378.35</v>
      </c>
      <c r="L326" s="41">
        <v>15.62</v>
      </c>
      <c r="M326" s="42">
        <v>76.5</v>
      </c>
      <c r="N326" s="41">
        <f>SUM(O326)-(P326)</f>
        <v>1017.77</v>
      </c>
      <c r="O326" s="41">
        <v>24068.92</v>
      </c>
      <c r="P326" s="41">
        <f>SUM(E326:M326)</f>
        <v>23051.15</v>
      </c>
      <c r="Q326" s="41">
        <f>SUM(E326:L326)</f>
        <v>22974.65</v>
      </c>
      <c r="R326" s="10"/>
      <c r="S326" s="41">
        <f>E326*0.340619455141526</f>
        <v>623.691253336891</v>
      </c>
      <c r="T326" s="41">
        <f>F326*0.340619455141526</f>
        <v>694.601411508254</v>
      </c>
      <c r="U326" s="41">
        <f>G326*0.340619455141526</f>
        <v>2170.829099118870</v>
      </c>
      <c r="V326" s="41">
        <f>H326*0.340619455141526</f>
        <v>3510.652319723510</v>
      </c>
      <c r="W326" s="41">
        <f>I326*0.340619455141526</f>
        <v>5.6031900370781</v>
      </c>
      <c r="X326" s="42">
        <f>J326*0.340619455141526</f>
        <v>4.80273431749552</v>
      </c>
      <c r="Y326" s="41">
        <f>K326*0.340619455141526</f>
        <v>810.112281135848</v>
      </c>
      <c r="Z326" s="41">
        <f>L326*0.340619455141526</f>
        <v>5.32047588931064</v>
      </c>
      <c r="AA326" s="42">
        <f>M326*0.340619455141526</f>
        <v>26.0573883183267</v>
      </c>
      <c r="AB326" s="41">
        <f>N326*0.340619455141526</f>
        <v>346.672262859391</v>
      </c>
      <c r="AC326" s="42">
        <f>O326*0.340619455141526</f>
        <v>8198.342416244979</v>
      </c>
      <c r="AD326" s="41">
        <f>P326*0.340619455141526</f>
        <v>7851.670153385590</v>
      </c>
      <c r="AE326" s="41">
        <f>SUM(S326:Z326)</f>
        <v>7825.612765067260</v>
      </c>
      <c r="AF326" s="10"/>
      <c r="AG326" s="41">
        <f>(S326*100)/AC326</f>
        <v>7.60752871337808</v>
      </c>
      <c r="AH326" s="41">
        <f>(T326*100)/AC326</f>
        <v>8.472461581159431</v>
      </c>
      <c r="AI326" s="41">
        <f>(U326*100)/AC326</f>
        <v>26.4788781548985</v>
      </c>
      <c r="AJ326" s="41">
        <f>(V326*100)/AC326</f>
        <v>42.8214892899224</v>
      </c>
      <c r="AK326" s="41">
        <f>(W326*100)/AC326</f>
        <v>0.0683454014554869</v>
      </c>
      <c r="AL326" s="41">
        <f>(X326*100)/AC326</f>
        <v>0.0585817726761317</v>
      </c>
      <c r="AM326" s="41">
        <f>(Y326*100)/AC326</f>
        <v>9.88141553505516</v>
      </c>
      <c r="AN326" s="41">
        <f>(Z326*100)/AC326</f>
        <v>0.0648969708653318</v>
      </c>
      <c r="AO326" s="41">
        <f>(AA326*100)/AC326</f>
        <v>0.317837277285395</v>
      </c>
      <c r="AP326" s="41">
        <f>(AB326*100)/AC326</f>
        <v>4.22856530330401</v>
      </c>
      <c r="AQ326" s="41">
        <f>(AC326*100)/AC326</f>
        <v>100</v>
      </c>
      <c r="AR326" s="7"/>
      <c r="AS326" s="41">
        <f>(S326*100)/AE326</f>
        <v>7.96987114058321</v>
      </c>
      <c r="AT326" s="41">
        <f>(T326*100)/AE326</f>
        <v>8.87600028727315</v>
      </c>
      <c r="AU326" s="41">
        <f>(U326*100)/AE326</f>
        <v>27.7400526232173</v>
      </c>
      <c r="AV326" s="41">
        <f>(V326*100)/AE326</f>
        <v>44.8610533783975</v>
      </c>
      <c r="AW326" s="41">
        <f>(W326*100)/AE326</f>
        <v>0.0716006555050893</v>
      </c>
      <c r="AX326" s="41">
        <f>(X326*100)/AE326</f>
        <v>0.0613719904329337</v>
      </c>
      <c r="AY326" s="41">
        <f>(Y326*100)/AE326</f>
        <v>10.3520619465367</v>
      </c>
      <c r="AZ326" s="41">
        <f>(Z326*100)/AE326</f>
        <v>0.0679879780540727</v>
      </c>
      <c r="BA326" s="41">
        <f>(AE326*100)/AE326</f>
        <v>100</v>
      </c>
      <c r="BB326" s="10"/>
      <c r="BC326" s="10"/>
    </row>
    <row r="327" ht="13.65" customHeight="1">
      <c r="A327" s="7"/>
      <c r="B327" s="39">
        <v>218</v>
      </c>
      <c r="C327" t="s" s="40">
        <v>259</v>
      </c>
      <c r="D327" s="7"/>
      <c r="E327" s="41">
        <v>962.33</v>
      </c>
      <c r="F327" s="41">
        <v>2336.83</v>
      </c>
      <c r="G327" s="41">
        <v>7075.85</v>
      </c>
      <c r="H327" s="41">
        <v>9655.950000000001</v>
      </c>
      <c r="I327" s="41">
        <v>2.75</v>
      </c>
      <c r="J327" s="42">
        <v>0.43</v>
      </c>
      <c r="K327" s="41">
        <v>2887.7</v>
      </c>
      <c r="L327" s="41">
        <v>16.55</v>
      </c>
      <c r="M327" s="42">
        <v>65.55</v>
      </c>
      <c r="N327" s="41">
        <f>SUM(O327)-(P327)</f>
        <v>747.77</v>
      </c>
      <c r="O327" s="41">
        <v>23751.71</v>
      </c>
      <c r="P327" s="41">
        <f>SUM(E327:M327)</f>
        <v>23003.94</v>
      </c>
      <c r="Q327" s="41">
        <f>SUM(E327:L327)</f>
        <v>22938.39</v>
      </c>
      <c r="R327" s="10"/>
      <c r="S327" s="41">
        <f>E327*0.340619455141526</f>
        <v>327.788320266345</v>
      </c>
      <c r="T327" s="41">
        <f>F327*0.340619455141526</f>
        <v>795.969761358372</v>
      </c>
      <c r="U327" s="41">
        <f>G327*0.340619455141526</f>
        <v>2410.172171663170</v>
      </c>
      <c r="V327" s="41">
        <f>H327*0.340619455141526</f>
        <v>3289.004427873820</v>
      </c>
      <c r="W327" s="41">
        <f>I327*0.340619455141526</f>
        <v>0.936703501639196</v>
      </c>
      <c r="X327" s="42">
        <f>J327*0.340619455141526</f>
        <v>0.146466365710856</v>
      </c>
      <c r="Y327" s="41">
        <f>K327*0.340619455141526</f>
        <v>983.606800612185</v>
      </c>
      <c r="Z327" s="41">
        <f>L327*0.340619455141526</f>
        <v>5.63725198259225</v>
      </c>
      <c r="AA327" s="42">
        <f>M327*0.340619455141526</f>
        <v>22.327605284527</v>
      </c>
      <c r="AB327" s="41">
        <f>N327*0.340619455141526</f>
        <v>254.705009971179</v>
      </c>
      <c r="AC327" s="42">
        <f>O327*0.340619455141526</f>
        <v>8090.294518879530</v>
      </c>
      <c r="AD327" s="41">
        <f>P327*0.340619455141526</f>
        <v>7835.589508908350</v>
      </c>
      <c r="AE327" s="41">
        <f>SUM(S327:Z327)</f>
        <v>7813.261903623830</v>
      </c>
      <c r="AF327" s="10"/>
      <c r="AG327" s="41">
        <f>(S327*100)/AC327</f>
        <v>4.05162407254047</v>
      </c>
      <c r="AH327" s="41">
        <f>(T327*100)/AC327</f>
        <v>9.83857583306634</v>
      </c>
      <c r="AI327" s="41">
        <f>(U327*100)/AC327</f>
        <v>29.7909076862256</v>
      </c>
      <c r="AJ327" s="41">
        <f>(V327*100)/AC327</f>
        <v>40.6537045122225</v>
      </c>
      <c r="AK327" s="41">
        <f>(W327*100)/AC327</f>
        <v>0.0115781137442315</v>
      </c>
      <c r="AL327" s="41">
        <f>(X327*100)/AC327</f>
        <v>0.00181039596727983</v>
      </c>
      <c r="AM327" s="41">
        <f>(Y327*100)/AC327</f>
        <v>12.157861476079</v>
      </c>
      <c r="AN327" s="41">
        <f>(Z327*100)/AC327</f>
        <v>0.0696791936243748</v>
      </c>
      <c r="AO327" s="41">
        <f>(AA327*100)/AC327</f>
        <v>0.275980129430681</v>
      </c>
      <c r="AP327" s="41">
        <f>(AB327*100)/AC327</f>
        <v>3.14827858709963</v>
      </c>
      <c r="AQ327" s="41">
        <f>(AC327*100)/AC327</f>
        <v>100</v>
      </c>
      <c r="AR327" s="7"/>
      <c r="AS327" s="41">
        <f>(S327*100)/AE327</f>
        <v>4.19528136020009</v>
      </c>
      <c r="AT327" s="41">
        <f>(T327*100)/AE327</f>
        <v>10.1874194309191</v>
      </c>
      <c r="AU327" s="41">
        <f>(U327*100)/AE327</f>
        <v>30.8471954657672</v>
      </c>
      <c r="AV327" s="41">
        <f>(V327*100)/AE327</f>
        <v>42.0951514033897</v>
      </c>
      <c r="AW327" s="41">
        <f>(W327*100)/AE327</f>
        <v>0.011988635645309</v>
      </c>
      <c r="AX327" s="41">
        <f>(X327*100)/AE327</f>
        <v>0.00187458666453923</v>
      </c>
      <c r="AY327" s="41">
        <f>(Y327*100)/AE327</f>
        <v>12.5889393283487</v>
      </c>
      <c r="AZ327" s="41">
        <f>(Z327*100)/AE327</f>
        <v>0.0721497890654051</v>
      </c>
      <c r="BA327" s="41">
        <f>(AE327*100)/AE327</f>
        <v>100</v>
      </c>
      <c r="BB327" s="10"/>
      <c r="BC327" s="10"/>
    </row>
    <row r="328" ht="14.15" customHeight="1">
      <c r="A328" s="7"/>
      <c r="B328" s="8"/>
      <c r="C328" s="8"/>
      <c r="D328" s="7"/>
      <c r="E328" s="7"/>
      <c r="F328" s="7"/>
      <c r="G328" s="7"/>
      <c r="H328" s="7"/>
      <c r="I328" s="7"/>
      <c r="J328" s="10"/>
      <c r="K328" s="7"/>
      <c r="L328" s="7"/>
      <c r="M328" s="10"/>
      <c r="N328" s="41"/>
      <c r="O328" s="7"/>
      <c r="P328" s="41"/>
      <c r="Q328" s="41"/>
      <c r="R328" s="10"/>
      <c r="S328" s="41"/>
      <c r="T328" s="41"/>
      <c r="U328" s="41"/>
      <c r="V328" s="41"/>
      <c r="W328" s="41"/>
      <c r="X328" s="42"/>
      <c r="Y328" s="41"/>
      <c r="Z328" s="41"/>
      <c r="AA328" s="42"/>
      <c r="AB328" s="41"/>
      <c r="AC328" s="42"/>
      <c r="AD328" s="41"/>
      <c r="AE328" s="41"/>
      <c r="AF328" s="10"/>
      <c r="AG328" s="7"/>
      <c r="AH328" s="7"/>
      <c r="AI328" s="7"/>
      <c r="AJ328" s="7"/>
      <c r="AK328" s="7"/>
      <c r="AL328" s="7"/>
      <c r="AM328" s="7"/>
      <c r="AN328" s="7"/>
      <c r="AO328" s="7"/>
      <c r="AP328" s="7"/>
      <c r="AQ328" s="7"/>
      <c r="AR328" s="7"/>
      <c r="AS328" s="7"/>
      <c r="AT328" s="7"/>
      <c r="AU328" s="7"/>
      <c r="AV328" s="7"/>
      <c r="AW328" s="7"/>
      <c r="AX328" s="7"/>
      <c r="AY328" s="7"/>
      <c r="AZ328" s="7"/>
      <c r="BA328" s="7"/>
      <c r="BB328" s="10"/>
      <c r="BC328" s="10"/>
    </row>
    <row r="329" ht="25.5" customHeight="1">
      <c r="A329" s="11"/>
      <c r="B329" t="s" s="35">
        <v>260</v>
      </c>
      <c r="C329" s="36"/>
      <c r="D329" s="37"/>
      <c r="E329" s="7"/>
      <c r="F329" s="7"/>
      <c r="G329" s="7"/>
      <c r="H329" s="7"/>
      <c r="I329" s="7"/>
      <c r="J329" s="10"/>
      <c r="K329" s="7"/>
      <c r="L329" s="7"/>
      <c r="M329" s="10"/>
      <c r="N329" s="41"/>
      <c r="O329" s="7"/>
      <c r="P329" s="41"/>
      <c r="Q329" s="41"/>
      <c r="R329" s="10"/>
      <c r="S329" s="41"/>
      <c r="T329" s="41"/>
      <c r="U329" s="41"/>
      <c r="V329" s="41"/>
      <c r="W329" s="41"/>
      <c r="X329" s="42"/>
      <c r="Y329" s="41"/>
      <c r="Z329" s="41"/>
      <c r="AA329" s="42"/>
      <c r="AB329" s="41"/>
      <c r="AC329" s="42"/>
      <c r="AD329" s="41"/>
      <c r="AE329" s="41"/>
      <c r="AF329" s="10"/>
      <c r="AG329" s="7"/>
      <c r="AH329" s="7"/>
      <c r="AI329" s="7"/>
      <c r="AJ329" s="7"/>
      <c r="AK329" s="7"/>
      <c r="AL329" s="7"/>
      <c r="AM329" s="7"/>
      <c r="AN329" s="7"/>
      <c r="AO329" s="7"/>
      <c r="AP329" s="7"/>
      <c r="AQ329" s="7"/>
      <c r="AR329" s="7"/>
      <c r="AS329" s="7"/>
      <c r="AT329" s="7"/>
      <c r="AU329" s="7"/>
      <c r="AV329" s="7"/>
      <c r="AW329" s="7"/>
      <c r="AX329" s="7"/>
      <c r="AY329" s="7"/>
      <c r="AZ329" s="7"/>
      <c r="BA329" s="7"/>
      <c r="BB329" s="10"/>
      <c r="BC329" s="10"/>
    </row>
    <row r="330" ht="14.15" customHeight="1">
      <c r="A330" s="7"/>
      <c r="B330" s="38"/>
      <c r="C330" s="38"/>
      <c r="D330" s="7"/>
      <c r="E330" s="7"/>
      <c r="F330" s="7"/>
      <c r="G330" s="7"/>
      <c r="H330" s="7"/>
      <c r="I330" s="7"/>
      <c r="J330" s="10"/>
      <c r="K330" s="7"/>
      <c r="L330" s="7"/>
      <c r="M330" s="10"/>
      <c r="N330" s="41"/>
      <c r="O330" s="7"/>
      <c r="P330" s="41"/>
      <c r="Q330" s="41"/>
      <c r="R330" s="10"/>
      <c r="S330" s="41"/>
      <c r="T330" s="41"/>
      <c r="U330" s="41"/>
      <c r="V330" s="41"/>
      <c r="W330" s="41"/>
      <c r="X330" s="42"/>
      <c r="Y330" s="41"/>
      <c r="Z330" s="41"/>
      <c r="AA330" s="42"/>
      <c r="AB330" s="41"/>
      <c r="AC330" s="42"/>
      <c r="AD330" s="41"/>
      <c r="AE330" s="41"/>
      <c r="AF330" s="10"/>
      <c r="AG330" s="7"/>
      <c r="AH330" s="7"/>
      <c r="AI330" s="7"/>
      <c r="AJ330" s="7"/>
      <c r="AK330" s="7"/>
      <c r="AL330" s="7"/>
      <c r="AM330" s="7"/>
      <c r="AN330" s="7"/>
      <c r="AO330" s="7"/>
      <c r="AP330" s="7"/>
      <c r="AQ330" s="7"/>
      <c r="AR330" s="7"/>
      <c r="AS330" s="7"/>
      <c r="AT330" s="7"/>
      <c r="AU330" s="7"/>
      <c r="AV330" s="7"/>
      <c r="AW330" s="7"/>
      <c r="AX330" s="7"/>
      <c r="AY330" s="7"/>
      <c r="AZ330" s="7"/>
      <c r="BA330" s="7"/>
      <c r="BB330" s="10"/>
      <c r="BC330" s="10"/>
    </row>
    <row r="331" ht="13.65" customHeight="1">
      <c r="A331" s="7"/>
      <c r="B331" s="39">
        <v>6</v>
      </c>
      <c r="C331" t="s" s="40">
        <v>261</v>
      </c>
      <c r="D331" s="7"/>
      <c r="E331" s="41">
        <v>7689.94</v>
      </c>
      <c r="F331" s="41">
        <v>3012.83</v>
      </c>
      <c r="G331" s="41">
        <v>3169.26</v>
      </c>
      <c r="H331" s="41">
        <v>6114.57</v>
      </c>
      <c r="I331" s="41">
        <v>9.16</v>
      </c>
      <c r="J331" s="42">
        <v>335.89</v>
      </c>
      <c r="K331" s="41">
        <v>1540.16</v>
      </c>
      <c r="L331" s="41">
        <v>8.960000000000001</v>
      </c>
      <c r="M331" s="42">
        <v>184.49</v>
      </c>
      <c r="N331" s="41">
        <f>SUM(O331)-(P331)</f>
        <v>831.2</v>
      </c>
      <c r="O331" s="41">
        <v>22896.46</v>
      </c>
      <c r="P331" s="41">
        <f>SUM(E331:M331)</f>
        <v>22065.26</v>
      </c>
      <c r="Q331" s="41">
        <f>SUM(E331:L331)</f>
        <v>21880.77</v>
      </c>
      <c r="R331" s="10"/>
      <c r="S331" s="41">
        <f>E331*0.340619455141526</f>
        <v>2619.343172871030</v>
      </c>
      <c r="T331" s="41">
        <f>F331*0.340619455141526</f>
        <v>1026.228513034040</v>
      </c>
      <c r="U331" s="41">
        <f>G331*0.340619455141526</f>
        <v>1079.511614401830</v>
      </c>
      <c r="V331" s="41">
        <f>H331*0.340619455141526</f>
        <v>2082.741501824720</v>
      </c>
      <c r="W331" s="41">
        <f>I331*0.340619455141526</f>
        <v>3.12007420909638</v>
      </c>
      <c r="X331" s="42">
        <f>J331*0.340619455141526</f>
        <v>114.410668787487</v>
      </c>
      <c r="Y331" s="41">
        <f>K331*0.340619455141526</f>
        <v>524.608460030773</v>
      </c>
      <c r="Z331" s="41">
        <f>L331*0.340619455141526</f>
        <v>3.05195031806807</v>
      </c>
      <c r="AA331" s="42">
        <f>M331*0.340619455141526</f>
        <v>62.8408832790601</v>
      </c>
      <c r="AB331" s="41">
        <f>N331*0.340619455141526</f>
        <v>283.122891113636</v>
      </c>
      <c r="AC331" s="42">
        <f>O331*0.340619455141526</f>
        <v>7798.979729869740</v>
      </c>
      <c r="AD331" s="41">
        <f>P331*0.340619455141526</f>
        <v>7515.856838756110</v>
      </c>
      <c r="AE331" s="41">
        <f>SUM(S331:Z331)</f>
        <v>7453.015955477040</v>
      </c>
      <c r="AF331" s="10"/>
      <c r="AG331" s="41">
        <f>(S331*100)/AC331</f>
        <v>33.5857158704883</v>
      </c>
      <c r="AH331" s="41">
        <f>(T331*100)/AC331</f>
        <v>13.1584969903644</v>
      </c>
      <c r="AI331" s="41">
        <f>(U331*100)/AC331</f>
        <v>13.8417030405573</v>
      </c>
      <c r="AJ331" s="41">
        <f>(V331*100)/AC331</f>
        <v>26.7053072833093</v>
      </c>
      <c r="AK331" s="41">
        <f>(W331*100)/AC331</f>
        <v>0.0400061843621241</v>
      </c>
      <c r="AL331" s="41">
        <f>(X331*100)/AC331</f>
        <v>1.46699533464998</v>
      </c>
      <c r="AM331" s="41">
        <f>(Y331*100)/AC331</f>
        <v>6.72662935667785</v>
      </c>
      <c r="AN331" s="41">
        <f>(Z331*100)/AC331</f>
        <v>0.0391326868869685</v>
      </c>
      <c r="AO331" s="41">
        <f>(AA331*100)/AC331</f>
        <v>0.805757745957235</v>
      </c>
      <c r="AP331" s="41">
        <f>(AB331*100)/AC331</f>
        <v>3.63025550674645</v>
      </c>
      <c r="AQ331" s="41">
        <f>(AC331*100)/AC331</f>
        <v>100</v>
      </c>
      <c r="AR331" s="7"/>
      <c r="AS331" s="41">
        <f>(S331*100)/AE331</f>
        <v>35.1447412499652</v>
      </c>
      <c r="AT331" s="41">
        <f>(T331*100)/AE331</f>
        <v>13.7693051935558</v>
      </c>
      <c r="AU331" s="41">
        <f>(U331*100)/AE331</f>
        <v>14.4842251895157</v>
      </c>
      <c r="AV331" s="41">
        <f>(V331*100)/AE331</f>
        <v>27.9449489209018</v>
      </c>
      <c r="AW331" s="41">
        <f>(W331*100)/AE331</f>
        <v>0.041863243386773</v>
      </c>
      <c r="AX331" s="41">
        <f>(X331*100)/AE331</f>
        <v>1.53509222938681</v>
      </c>
      <c r="AY331" s="41">
        <f>(Y331*100)/AE331</f>
        <v>7.03887477451663</v>
      </c>
      <c r="AZ331" s="41">
        <f>(Z331*100)/AE331</f>
        <v>0.0409491987713412</v>
      </c>
      <c r="BA331" s="41">
        <f>(AE331*100)/AE331</f>
        <v>100</v>
      </c>
      <c r="BB331" s="10"/>
      <c r="BC331" s="10"/>
    </row>
    <row r="332" ht="13.65" customHeight="1">
      <c r="A332" s="7"/>
      <c r="B332" s="39">
        <v>56</v>
      </c>
      <c r="C332" t="s" s="40">
        <v>262</v>
      </c>
      <c r="D332" s="7"/>
      <c r="E332" s="41">
        <v>1155.26</v>
      </c>
      <c r="F332" s="41">
        <v>1294.07</v>
      </c>
      <c r="G332" s="41">
        <v>2251.01</v>
      </c>
      <c r="H332" s="41">
        <v>4374.03</v>
      </c>
      <c r="I332" s="41">
        <v>6.32</v>
      </c>
      <c r="J332" s="42">
        <v>1.39</v>
      </c>
      <c r="K332" s="41">
        <v>1367.66</v>
      </c>
      <c r="L332" s="41">
        <v>1.81</v>
      </c>
      <c r="M332" s="42">
        <v>31.6</v>
      </c>
      <c r="N332" s="41">
        <f>SUM(O332)-(P332)</f>
        <v>268.43</v>
      </c>
      <c r="O332" s="41">
        <v>10751.58</v>
      </c>
      <c r="P332" s="41">
        <f>SUM(E332:M332)</f>
        <v>10483.15</v>
      </c>
      <c r="Q332" s="41">
        <f>SUM(E332:L332)</f>
        <v>10451.55</v>
      </c>
      <c r="R332" s="10"/>
      <c r="S332" s="41">
        <f>E332*0.340619455141526</f>
        <v>393.504031746799</v>
      </c>
      <c r="T332" s="41">
        <f>F332*0.340619455141526</f>
        <v>440.785418314995</v>
      </c>
      <c r="U332" s="41">
        <f>G332*0.340619455141526</f>
        <v>766.737799718126</v>
      </c>
      <c r="V332" s="41">
        <f>H332*0.340619455141526</f>
        <v>1489.879715372690</v>
      </c>
      <c r="W332" s="41">
        <f>I332*0.340619455141526</f>
        <v>2.15271495649444</v>
      </c>
      <c r="X332" s="42">
        <f>J332*0.340619455141526</f>
        <v>0.473461042646721</v>
      </c>
      <c r="Y332" s="41">
        <f>K332*0.340619455141526</f>
        <v>465.851604018859</v>
      </c>
      <c r="Z332" s="41">
        <f>L332*0.340619455141526</f>
        <v>0.616521213806162</v>
      </c>
      <c r="AA332" s="42">
        <f>M332*0.340619455141526</f>
        <v>10.7635747824722</v>
      </c>
      <c r="AB332" s="41">
        <f>N332*0.340619455141526</f>
        <v>91.4324803436398</v>
      </c>
      <c r="AC332" s="42">
        <f>O332*0.340619455141526</f>
        <v>3662.197321510530</v>
      </c>
      <c r="AD332" s="41">
        <f>P332*0.340619455141526</f>
        <v>3570.764841166890</v>
      </c>
      <c r="AE332" s="41">
        <f>SUM(S332:Z332)</f>
        <v>3560.001266384420</v>
      </c>
      <c r="AF332" s="10"/>
      <c r="AG332" s="41">
        <f>(S332*100)/AC332</f>
        <v>10.7450253823159</v>
      </c>
      <c r="AH332" s="41">
        <f>(T332*100)/AC332</f>
        <v>12.0360914395838</v>
      </c>
      <c r="AI332" s="41">
        <f>(U332*100)/AC332</f>
        <v>20.9365507209173</v>
      </c>
      <c r="AJ332" s="41">
        <f>(V332*100)/AC332</f>
        <v>40.6826717561512</v>
      </c>
      <c r="AK332" s="41">
        <f>(W332*100)/AC332</f>
        <v>0.0587820580789055</v>
      </c>
      <c r="AL332" s="41">
        <f>(X332*100)/AC332</f>
        <v>0.0129283323939365</v>
      </c>
      <c r="AM332" s="41">
        <f>(Y332*100)/AC332</f>
        <v>12.7205489797778</v>
      </c>
      <c r="AN332" s="41">
        <f>(Z332*100)/AC332</f>
        <v>0.0168347349877878</v>
      </c>
      <c r="AO332" s="41">
        <f>(AA332*100)/AC332</f>
        <v>0.293910290394527</v>
      </c>
      <c r="AP332" s="41">
        <f>(AB332*100)/AC332</f>
        <v>2.49665630539883</v>
      </c>
      <c r="AQ332" s="41">
        <f>(AC332*100)/AC332</f>
        <v>100</v>
      </c>
      <c r="AR332" s="7"/>
      <c r="AS332" s="41">
        <f>(S332*100)/AE332</f>
        <v>11.0534801058216</v>
      </c>
      <c r="AT332" s="41">
        <f>(T332*100)/AE332</f>
        <v>12.3816084695571</v>
      </c>
      <c r="AU332" s="41">
        <f>(U332*100)/AE332</f>
        <v>21.5375709822945</v>
      </c>
      <c r="AV332" s="41">
        <f>(V332*100)/AE332</f>
        <v>41.8505389152805</v>
      </c>
      <c r="AW332" s="41">
        <f>(W332*100)/AE332</f>
        <v>0.0604694997392729</v>
      </c>
      <c r="AX332" s="41">
        <f>(X332*100)/AE332</f>
        <v>0.0132994627591123</v>
      </c>
      <c r="AY332" s="41">
        <f>(Y332*100)/AE332</f>
        <v>13.0857145590845</v>
      </c>
      <c r="AZ332" s="41">
        <f>(Z332*100)/AE332</f>
        <v>0.0173180054633045</v>
      </c>
      <c r="BA332" s="41">
        <f>(AE332*100)/AE332</f>
        <v>100</v>
      </c>
      <c r="BB332" s="10"/>
      <c r="BC332" s="10"/>
    </row>
    <row r="333" ht="13.65" customHeight="1">
      <c r="A333" s="7"/>
      <c r="B333" s="39">
        <v>60</v>
      </c>
      <c r="C333" t="s" s="40">
        <v>263</v>
      </c>
      <c r="D333" s="7"/>
      <c r="E333" s="41">
        <v>2733.71</v>
      </c>
      <c r="F333" s="41">
        <v>1548.45</v>
      </c>
      <c r="G333" s="41">
        <v>4869.73</v>
      </c>
      <c r="H333" s="41">
        <v>4078.67</v>
      </c>
      <c r="I333" s="41">
        <v>0</v>
      </c>
      <c r="J333" s="42">
        <v>223.89</v>
      </c>
      <c r="K333" s="41">
        <v>2999.95</v>
      </c>
      <c r="L333" s="41">
        <v>22.52</v>
      </c>
      <c r="M333" s="42">
        <v>116.86</v>
      </c>
      <c r="N333" s="41">
        <f>SUM(O333)-(P333)</f>
        <v>420.97</v>
      </c>
      <c r="O333" s="41">
        <v>17014.75</v>
      </c>
      <c r="P333" s="41">
        <f>SUM(E333:M333)</f>
        <v>16593.78</v>
      </c>
      <c r="Q333" s="41">
        <f>SUM(E333:L333)</f>
        <v>16476.92</v>
      </c>
      <c r="R333" s="10"/>
      <c r="S333" s="41">
        <f>E333*0.340619455141526</f>
        <v>931.154810714941</v>
      </c>
      <c r="T333" s="41">
        <f>F333*0.340619455141526</f>
        <v>527.432195313896</v>
      </c>
      <c r="U333" s="41">
        <f>G333*0.340619455141526</f>
        <v>1658.724779286340</v>
      </c>
      <c r="V333" s="41">
        <f>H333*0.340619455141526</f>
        <v>1389.274353102090</v>
      </c>
      <c r="W333" s="41">
        <f>I333*0.340619455141526</f>
        <v>0</v>
      </c>
      <c r="X333" s="42">
        <f>J333*0.340619455141526</f>
        <v>76.2612898116363</v>
      </c>
      <c r="Y333" s="41">
        <f>K333*0.340619455141526</f>
        <v>1021.841334451820</v>
      </c>
      <c r="Z333" s="41">
        <f>L333*0.340619455141526</f>
        <v>7.67075012978716</v>
      </c>
      <c r="AA333" s="42">
        <f>M333*0.340619455141526</f>
        <v>39.8047895278387</v>
      </c>
      <c r="AB333" s="41">
        <f>N333*0.340619455141526</f>
        <v>143.390572030928</v>
      </c>
      <c r="AC333" s="42">
        <f>O333*0.340619455141526</f>
        <v>5795.554874369280</v>
      </c>
      <c r="AD333" s="41">
        <f>P333*0.340619455141526</f>
        <v>5652.164302338350</v>
      </c>
      <c r="AE333" s="41">
        <f>SUM(S333:Z333)</f>
        <v>5612.359512810510</v>
      </c>
      <c r="AF333" s="10"/>
      <c r="AG333" s="41">
        <f>(S333*100)/AC333</f>
        <v>16.0667068278993</v>
      </c>
      <c r="AH333" s="41">
        <f>(T333*100)/AC333</f>
        <v>9.100633274071029</v>
      </c>
      <c r="AI333" s="41">
        <f>(U333*100)/AC333</f>
        <v>28.6206379758738</v>
      </c>
      <c r="AJ333" s="41">
        <f>(V333*100)/AC333</f>
        <v>23.9713777751657</v>
      </c>
      <c r="AK333" s="41">
        <f>(W333*100)/AC333</f>
        <v>0</v>
      </c>
      <c r="AL333" s="41">
        <f>(X333*100)/AC333</f>
        <v>1.31585829941668</v>
      </c>
      <c r="AM333" s="41">
        <f>(Y333*100)/AC333</f>
        <v>17.6314668155571</v>
      </c>
      <c r="AN333" s="41">
        <f>(Z333*100)/AC333</f>
        <v>0.132355750157951</v>
      </c>
      <c r="AO333" s="41">
        <f>(AA333*100)/AC333</f>
        <v>0.686815850952849</v>
      </c>
      <c r="AP333" s="41">
        <f>(AB333*100)/AC333</f>
        <v>2.47414743090553</v>
      </c>
      <c r="AQ333" s="41">
        <f>(AC333*100)/AC333</f>
        <v>100</v>
      </c>
      <c r="AR333" s="7"/>
      <c r="AS333" s="41">
        <f>(S333*100)/AE333</f>
        <v>16.5911468891031</v>
      </c>
      <c r="AT333" s="41">
        <f>(T333*100)/AE333</f>
        <v>9.39769083056785</v>
      </c>
      <c r="AU333" s="41">
        <f>(U333*100)/AE333</f>
        <v>29.5548561260235</v>
      </c>
      <c r="AV333" s="41">
        <f>(V333*100)/AE333</f>
        <v>24.7538374890453</v>
      </c>
      <c r="AW333" s="41">
        <f>(W333*100)/AE333</f>
        <v>0</v>
      </c>
      <c r="AX333" s="41">
        <f>(X333*100)/AE333</f>
        <v>1.35880977755552</v>
      </c>
      <c r="AY333" s="41">
        <f>(Y333*100)/AE333</f>
        <v>18.2069828584468</v>
      </c>
      <c r="AZ333" s="41">
        <f>(Z333*100)/AE333</f>
        <v>0.136676029257895</v>
      </c>
      <c r="BA333" s="41">
        <f>(AE333*100)/AE333</f>
        <v>100</v>
      </c>
      <c r="BB333" s="10"/>
      <c r="BC333" s="10"/>
    </row>
    <row r="334" ht="13.65" customHeight="1">
      <c r="A334" s="7"/>
      <c r="B334" s="39">
        <v>134</v>
      </c>
      <c r="C334" t="s" s="40">
        <v>264</v>
      </c>
      <c r="D334" s="7"/>
      <c r="E334" s="41">
        <v>10544.24</v>
      </c>
      <c r="F334" s="41">
        <v>4431.92</v>
      </c>
      <c r="G334" s="41">
        <v>16119.49</v>
      </c>
      <c r="H334" s="41">
        <v>8611.809999999999</v>
      </c>
      <c r="I334" s="41">
        <v>25.2</v>
      </c>
      <c r="J334" s="42">
        <v>1675.89</v>
      </c>
      <c r="K334" s="41">
        <v>3794.84</v>
      </c>
      <c r="L334" s="41">
        <v>1713.52</v>
      </c>
      <c r="M334" s="42">
        <v>310.09</v>
      </c>
      <c r="N334" s="41">
        <f>SUM(O334)-(P334)</f>
        <v>1176.49</v>
      </c>
      <c r="O334" s="41">
        <v>48403.49</v>
      </c>
      <c r="P334" s="41">
        <f>SUM(E334:M334)</f>
        <v>47227</v>
      </c>
      <c r="Q334" s="41">
        <f>SUM(E334:L334)</f>
        <v>46916.91</v>
      </c>
      <c r="R334" s="10"/>
      <c r="S334" s="41">
        <f>E334*0.340619455141526</f>
        <v>3591.573283681480</v>
      </c>
      <c r="T334" s="41">
        <f>F334*0.340619455141526</f>
        <v>1509.598175630830</v>
      </c>
      <c r="U334" s="41">
        <f>G334*0.340619455141526</f>
        <v>5490.611900959280</v>
      </c>
      <c r="V334" s="41">
        <f>H334*0.340619455141526</f>
        <v>2933.350029982340</v>
      </c>
      <c r="W334" s="41">
        <f>I334*0.340619455141526</f>
        <v>8.583610269566449</v>
      </c>
      <c r="X334" s="42">
        <f>J334*0.340619455141526</f>
        <v>570.840738677132</v>
      </c>
      <c r="Y334" s="41">
        <f>K334*0.340619455141526</f>
        <v>1292.596333149270</v>
      </c>
      <c r="Z334" s="41">
        <f>L334*0.340619455141526</f>
        <v>583.658248774108</v>
      </c>
      <c r="AA334" s="42">
        <f>M334*0.340619455141526</f>
        <v>105.622686844836</v>
      </c>
      <c r="AB334" s="41">
        <f>N334*0.340619455141526</f>
        <v>400.735382779454</v>
      </c>
      <c r="AC334" s="42">
        <f>O334*0.340619455141526</f>
        <v>16487.1703907483</v>
      </c>
      <c r="AD334" s="41">
        <f>P334*0.340619455141526</f>
        <v>16086.4350079688</v>
      </c>
      <c r="AE334" s="41">
        <f>SUM(S334:Z334)</f>
        <v>15980.812321124</v>
      </c>
      <c r="AF334" s="10"/>
      <c r="AG334" s="41">
        <f>(S334*100)/AC334</f>
        <v>21.7840490427446</v>
      </c>
      <c r="AH334" s="41">
        <f>(T334*100)/AC334</f>
        <v>9.156199274060601</v>
      </c>
      <c r="AI334" s="41">
        <f>(U334*100)/AC334</f>
        <v>33.3023300592581</v>
      </c>
      <c r="AJ334" s="41">
        <f>(V334*100)/AC334</f>
        <v>17.7917129529296</v>
      </c>
      <c r="AK334" s="41">
        <f>(W334*100)/AC334</f>
        <v>0.0520623616189659</v>
      </c>
      <c r="AL334" s="41">
        <f>(X334*100)/AC334</f>
        <v>3.46233298466702</v>
      </c>
      <c r="AM334" s="41">
        <f>(Y334*100)/AC334</f>
        <v>7.84001318913162</v>
      </c>
      <c r="AN334" s="41">
        <f>(Z334*100)/AC334</f>
        <v>3.54007531275121</v>
      </c>
      <c r="AO334" s="41">
        <f>(AA334*100)/AC334</f>
        <v>0.6406356235883</v>
      </c>
      <c r="AP334" s="41">
        <f>(AB334*100)/AC334</f>
        <v>2.43058919924989</v>
      </c>
      <c r="AQ334" s="41">
        <f>(AC334*100)/AC334</f>
        <v>100</v>
      </c>
      <c r="AR334" s="7"/>
      <c r="AS334" s="41">
        <f>(S334*100)/AE334</f>
        <v>22.4742848580608</v>
      </c>
      <c r="AT334" s="41">
        <f>(T334*100)/AE334</f>
        <v>9.44631690364945</v>
      </c>
      <c r="AU334" s="41">
        <f>(U334*100)/AE334</f>
        <v>34.3575269556329</v>
      </c>
      <c r="AV334" s="41">
        <f>(V334*100)/AE334</f>
        <v>18.3554500925146</v>
      </c>
      <c r="AW334" s="41">
        <f>(W334*100)/AE334</f>
        <v>0.0537119771954291</v>
      </c>
      <c r="AX334" s="41">
        <f>(X334*100)/AE334</f>
        <v>3.57203831198602</v>
      </c>
      <c r="AY334" s="41">
        <f>(Y334*100)/AE334</f>
        <v>8.08842696588502</v>
      </c>
      <c r="AZ334" s="41">
        <f>(Z334*100)/AE334</f>
        <v>3.65224393507587</v>
      </c>
      <c r="BA334" s="41">
        <f>(AE334*100)/AE334</f>
        <v>100</v>
      </c>
      <c r="BB334" s="10"/>
      <c r="BC334" s="10"/>
    </row>
    <row r="335" ht="13.65" customHeight="1">
      <c r="A335" s="7"/>
      <c r="B335" s="39">
        <v>216</v>
      </c>
      <c r="C335" t="s" s="40">
        <v>265</v>
      </c>
      <c r="D335" s="7"/>
      <c r="E335" s="41">
        <v>5450.22</v>
      </c>
      <c r="F335" s="41">
        <v>4407.82</v>
      </c>
      <c r="G335" s="41">
        <v>1998.32</v>
      </c>
      <c r="H335" s="41">
        <v>3484.73</v>
      </c>
      <c r="I335" s="41">
        <v>0.29</v>
      </c>
      <c r="J335" s="42">
        <v>158.42</v>
      </c>
      <c r="K335" s="41">
        <v>903.17</v>
      </c>
      <c r="L335" s="41">
        <v>5.9</v>
      </c>
      <c r="M335" s="42">
        <v>117.57</v>
      </c>
      <c r="N335" s="41">
        <f>SUM(O335)-(P335)</f>
        <v>462</v>
      </c>
      <c r="O335" s="41">
        <v>16988.44</v>
      </c>
      <c r="P335" s="41">
        <f>SUM(E335:M335)</f>
        <v>16526.44</v>
      </c>
      <c r="Q335" s="41">
        <f>SUM(E335:L335)</f>
        <v>16408.87</v>
      </c>
      <c r="R335" s="10"/>
      <c r="S335" s="41">
        <f>E335*0.340619455141526</f>
        <v>1856.450966801450</v>
      </c>
      <c r="T335" s="41">
        <f>F335*0.340619455141526</f>
        <v>1501.389246761920</v>
      </c>
      <c r="U335" s="41">
        <f>G335*0.340619455141526</f>
        <v>680.666669598414</v>
      </c>
      <c r="V335" s="41">
        <f>H335*0.340619455141526</f>
        <v>1186.966833915330</v>
      </c>
      <c r="W335" s="41">
        <f>I335*0.340619455141526</f>
        <v>0.0987796419910425</v>
      </c>
      <c r="X335" s="42">
        <f>J335*0.340619455141526</f>
        <v>53.9609340835205</v>
      </c>
      <c r="Y335" s="41">
        <f>K335*0.340619455141526</f>
        <v>307.637273300172</v>
      </c>
      <c r="Z335" s="41">
        <f>L335*0.340619455141526</f>
        <v>2.009654785335</v>
      </c>
      <c r="AA335" s="42">
        <f>M335*0.340619455141526</f>
        <v>40.0466293409892</v>
      </c>
      <c r="AB335" s="41">
        <f>N335*0.340619455141526</f>
        <v>157.366188275385</v>
      </c>
      <c r="AC335" s="42">
        <f>O335*0.340619455141526</f>
        <v>5786.593176504510</v>
      </c>
      <c r="AD335" s="41">
        <f>P335*0.340619455141526</f>
        <v>5629.226988229120</v>
      </c>
      <c r="AE335" s="41">
        <f>SUM(S335:Z335)</f>
        <v>5589.180358888130</v>
      </c>
      <c r="AF335" s="10"/>
      <c r="AG335" s="41">
        <f>(S335*100)/AC335</f>
        <v>32.0819333617448</v>
      </c>
      <c r="AH335" s="41">
        <f>(T335*100)/AC335</f>
        <v>25.9459962186051</v>
      </c>
      <c r="AI335" s="41">
        <f>(U335*100)/AC335</f>
        <v>11.7628222485408</v>
      </c>
      <c r="AJ335" s="41">
        <f>(V335*100)/AC335</f>
        <v>20.5123601696212</v>
      </c>
      <c r="AK335" s="41">
        <f>(W335*100)/AC335</f>
        <v>0.00170704314227792</v>
      </c>
      <c r="AL335" s="41">
        <f>(X335*100)/AC335</f>
        <v>0.932516464136788</v>
      </c>
      <c r="AM335" s="41">
        <f>(Y335*100)/AC335</f>
        <v>5.31637984417639</v>
      </c>
      <c r="AN335" s="41">
        <f>(Z335*100)/AC335</f>
        <v>0.0347294984118612</v>
      </c>
      <c r="AO335" s="41">
        <f>(AA335*100)/AC335</f>
        <v>0.692058835302122</v>
      </c>
      <c r="AP335" s="41">
        <f>(AB335*100)/AC335</f>
        <v>2.71949631631862</v>
      </c>
      <c r="AQ335" s="41">
        <f>(AC335*100)/AC335</f>
        <v>100</v>
      </c>
      <c r="AR335" s="7"/>
      <c r="AS335" s="41">
        <f>(S335*100)/AE335</f>
        <v>33.2150842806361</v>
      </c>
      <c r="AT335" s="41">
        <f>(T335*100)/AE335</f>
        <v>26.8624225799826</v>
      </c>
      <c r="AU335" s="41">
        <f>(U335*100)/AE335</f>
        <v>12.1782913753354</v>
      </c>
      <c r="AV335" s="41">
        <f>(V335*100)/AE335</f>
        <v>21.2368676209879</v>
      </c>
      <c r="AW335" s="41">
        <f>(W335*100)/AE335</f>
        <v>0.00176733681234601</v>
      </c>
      <c r="AX335" s="41">
        <f>(X335*100)/AE335</f>
        <v>0.965453440730531</v>
      </c>
      <c r="AY335" s="41">
        <f>(Y335*100)/AE335</f>
        <v>5.50415720278118</v>
      </c>
      <c r="AZ335" s="41">
        <f>(Z335*100)/AE335</f>
        <v>0.0359561627339359</v>
      </c>
      <c r="BA335" s="41">
        <f>(AE335*100)/AE335</f>
        <v>100</v>
      </c>
      <c r="BB335" s="10"/>
      <c r="BC335" s="10"/>
    </row>
    <row r="336" ht="14.15" customHeight="1">
      <c r="A336" s="7"/>
      <c r="B336" s="8"/>
      <c r="C336" s="8"/>
      <c r="D336" s="7"/>
      <c r="E336" s="41"/>
      <c r="F336" s="7"/>
      <c r="G336" s="7"/>
      <c r="H336" s="7"/>
      <c r="I336" s="7"/>
      <c r="J336" s="10"/>
      <c r="K336" s="7"/>
      <c r="L336" s="7"/>
      <c r="M336" s="10"/>
      <c r="N336" s="41"/>
      <c r="O336" s="7"/>
      <c r="P336" s="41"/>
      <c r="Q336" s="41"/>
      <c r="R336" s="10"/>
      <c r="S336" s="41"/>
      <c r="T336" s="41"/>
      <c r="U336" s="41"/>
      <c r="V336" s="41"/>
      <c r="W336" s="41"/>
      <c r="X336" s="42"/>
      <c r="Y336" s="41"/>
      <c r="Z336" s="41"/>
      <c r="AA336" s="42"/>
      <c r="AB336" s="41"/>
      <c r="AC336" s="42"/>
      <c r="AD336" s="41"/>
      <c r="AE336" s="41"/>
      <c r="AF336" s="10"/>
      <c r="AG336" s="7"/>
      <c r="AH336" s="7"/>
      <c r="AI336" s="7"/>
      <c r="AJ336" s="7"/>
      <c r="AK336" s="7"/>
      <c r="AL336" s="7"/>
      <c r="AM336" s="7"/>
      <c r="AN336" s="7"/>
      <c r="AO336" s="7"/>
      <c r="AP336" s="7"/>
      <c r="AQ336" s="7"/>
      <c r="AR336" s="7"/>
      <c r="AS336" s="7"/>
      <c r="AT336" s="7"/>
      <c r="AU336" s="7"/>
      <c r="AV336" s="7"/>
      <c r="AW336" s="7"/>
      <c r="AX336" s="7"/>
      <c r="AY336" s="7"/>
      <c r="AZ336" s="7"/>
      <c r="BA336" s="7"/>
      <c r="BB336" s="10"/>
      <c r="BC336" s="10"/>
    </row>
    <row r="337" ht="14.65" customHeight="1">
      <c r="A337" s="11"/>
      <c r="B337" t="s" s="35">
        <v>266</v>
      </c>
      <c r="C337" s="36"/>
      <c r="D337" s="37"/>
      <c r="E337" s="41"/>
      <c r="F337" s="7"/>
      <c r="G337" s="7"/>
      <c r="H337" s="7"/>
      <c r="I337" s="7"/>
      <c r="J337" s="10"/>
      <c r="K337" s="7"/>
      <c r="L337" s="7"/>
      <c r="M337" s="10"/>
      <c r="N337" s="41"/>
      <c r="O337" s="7"/>
      <c r="P337" s="41"/>
      <c r="Q337" s="41"/>
      <c r="R337" s="10"/>
      <c r="S337" s="41"/>
      <c r="T337" s="41"/>
      <c r="U337" s="41"/>
      <c r="V337" s="41"/>
      <c r="W337" s="41"/>
      <c r="X337" s="42"/>
      <c r="Y337" s="41"/>
      <c r="Z337" s="41"/>
      <c r="AA337" s="42"/>
      <c r="AB337" s="41"/>
      <c r="AC337" s="42"/>
      <c r="AD337" s="41"/>
      <c r="AE337" s="41"/>
      <c r="AF337" s="10"/>
      <c r="AG337" s="7"/>
      <c r="AH337" s="7"/>
      <c r="AI337" s="7"/>
      <c r="AJ337" s="7"/>
      <c r="AK337" s="7"/>
      <c r="AL337" s="7"/>
      <c r="AM337" s="7"/>
      <c r="AN337" s="7"/>
      <c r="AO337" s="7"/>
      <c r="AP337" s="7"/>
      <c r="AQ337" s="7"/>
      <c r="AR337" s="7"/>
      <c r="AS337" s="7"/>
      <c r="AT337" s="7"/>
      <c r="AU337" s="7"/>
      <c r="AV337" s="7"/>
      <c r="AW337" s="7"/>
      <c r="AX337" s="7"/>
      <c r="AY337" s="7"/>
      <c r="AZ337" s="7"/>
      <c r="BA337" s="7"/>
      <c r="BB337" s="10"/>
      <c r="BC337" s="10"/>
    </row>
    <row r="338" ht="14.15" customHeight="1">
      <c r="A338" s="7"/>
      <c r="B338" s="38"/>
      <c r="C338" s="38"/>
      <c r="D338" s="7"/>
      <c r="E338" s="41"/>
      <c r="F338" s="7"/>
      <c r="G338" s="7"/>
      <c r="H338" s="7"/>
      <c r="I338" s="7"/>
      <c r="J338" s="10"/>
      <c r="K338" s="7"/>
      <c r="L338" s="7"/>
      <c r="M338" s="10"/>
      <c r="N338" s="41"/>
      <c r="O338" s="7"/>
      <c r="P338" s="41"/>
      <c r="Q338" s="41"/>
      <c r="R338" s="10"/>
      <c r="S338" s="41"/>
      <c r="T338" s="41"/>
      <c r="U338" s="41"/>
      <c r="V338" s="41"/>
      <c r="W338" s="41"/>
      <c r="X338" s="42"/>
      <c r="Y338" s="41"/>
      <c r="Z338" s="41"/>
      <c r="AA338" s="42"/>
      <c r="AB338" s="41"/>
      <c r="AC338" s="42"/>
      <c r="AD338" s="41"/>
      <c r="AE338" s="41"/>
      <c r="AF338" s="10"/>
      <c r="AG338" s="7"/>
      <c r="AH338" s="7"/>
      <c r="AI338" s="7"/>
      <c r="AJ338" s="7"/>
      <c r="AK338" s="7"/>
      <c r="AL338" s="7"/>
      <c r="AM338" s="7"/>
      <c r="AN338" s="7"/>
      <c r="AO338" s="7"/>
      <c r="AP338" s="7"/>
      <c r="AQ338" s="7"/>
      <c r="AR338" s="7"/>
      <c r="AS338" s="7"/>
      <c r="AT338" s="7"/>
      <c r="AU338" s="7"/>
      <c r="AV338" s="7"/>
      <c r="AW338" s="7"/>
      <c r="AX338" s="7"/>
      <c r="AY338" s="7"/>
      <c r="AZ338" s="7"/>
      <c r="BA338" s="7"/>
      <c r="BB338" s="10"/>
      <c r="BC338" s="10"/>
    </row>
    <row r="339" ht="13.65" customHeight="1">
      <c r="A339" s="7"/>
      <c r="B339" s="39">
        <v>35</v>
      </c>
      <c r="C339" t="s" s="40">
        <v>267</v>
      </c>
      <c r="D339" s="7"/>
      <c r="E339" s="41">
        <v>928.91</v>
      </c>
      <c r="F339" s="41">
        <v>910.15</v>
      </c>
      <c r="G339" s="41">
        <v>10888.2</v>
      </c>
      <c r="H339" s="41">
        <v>5062.26</v>
      </c>
      <c r="I339" s="41">
        <v>49.82</v>
      </c>
      <c r="J339" s="42">
        <v>73.83</v>
      </c>
      <c r="K339" s="41">
        <v>7487.2</v>
      </c>
      <c r="L339" s="41">
        <v>2.11</v>
      </c>
      <c r="M339" s="42">
        <v>255.58</v>
      </c>
      <c r="N339" s="41">
        <f>SUM(O339)-(P339)</f>
        <v>1136.46</v>
      </c>
      <c r="O339" s="41">
        <v>26794.52</v>
      </c>
      <c r="P339" s="41">
        <f>SUM(E339:M339)</f>
        <v>25658.06</v>
      </c>
      <c r="Q339" s="41">
        <f>SUM(E339:L339)</f>
        <v>25402.48</v>
      </c>
      <c r="R339" s="10"/>
      <c r="S339" s="41">
        <f>E339*0.340619455141526</f>
        <v>316.404818075515</v>
      </c>
      <c r="T339" s="41">
        <f>F339*0.340619455141526</f>
        <v>310.014797097060</v>
      </c>
      <c r="U339" s="41">
        <f>G339*0.340619455141526</f>
        <v>3708.732751471960</v>
      </c>
      <c r="V339" s="41">
        <f>H339*0.340619455141526</f>
        <v>1724.304242984740</v>
      </c>
      <c r="W339" s="41">
        <f>I339*0.340619455141526</f>
        <v>16.9696612551508</v>
      </c>
      <c r="X339" s="42">
        <f>J339*0.340619455141526</f>
        <v>25.1479343730989</v>
      </c>
      <c r="Y339" s="41">
        <f>K339*0.340619455141526</f>
        <v>2550.285984535630</v>
      </c>
      <c r="Z339" s="41">
        <f>L339*0.340619455141526</f>
        <v>0.71870705034862</v>
      </c>
      <c r="AA339" s="42">
        <f>M339*0.340619455141526</f>
        <v>87.0555203450712</v>
      </c>
      <c r="AB339" s="41">
        <f>N339*0.340619455141526</f>
        <v>387.100385990139</v>
      </c>
      <c r="AC339" s="42">
        <f>O339*0.340619455141526</f>
        <v>9126.734803178721</v>
      </c>
      <c r="AD339" s="41">
        <f>P339*0.340619455141526</f>
        <v>8739.634417188579</v>
      </c>
      <c r="AE339" s="41">
        <f>SUM(S339:Z339)</f>
        <v>8652.578896843501</v>
      </c>
      <c r="AF339" s="10"/>
      <c r="AG339" s="41">
        <f>(S339*100)/AC339</f>
        <v>3.46679097069102</v>
      </c>
      <c r="AH339" s="41">
        <f>(T339*100)/AC339</f>
        <v>3.39677665433081</v>
      </c>
      <c r="AI339" s="41">
        <f>(U339*100)/AC339</f>
        <v>40.6359210763992</v>
      </c>
      <c r="AJ339" s="41">
        <f>(V339*100)/AC339</f>
        <v>18.8928930243945</v>
      </c>
      <c r="AK339" s="41">
        <f>(W339*100)/AC339</f>
        <v>0.185933541634633</v>
      </c>
      <c r="AL339" s="41">
        <f>(X339*100)/AC339</f>
        <v>0.275541416677739</v>
      </c>
      <c r="AM339" s="41">
        <f>(Y339*100)/AC339</f>
        <v>27.9430271562991</v>
      </c>
      <c r="AN339" s="41">
        <f>(Z339*100)/AC339</f>
        <v>0.007874744537315841</v>
      </c>
      <c r="AO339" s="41">
        <f>(AA339*100)/AC339</f>
        <v>0.95385175774748</v>
      </c>
      <c r="AP339" s="41">
        <f>(AB339*100)/AC339</f>
        <v>4.24138965728814</v>
      </c>
      <c r="AQ339" s="41">
        <f>(AC339*100)/AC339</f>
        <v>100</v>
      </c>
      <c r="AR339" s="7"/>
      <c r="AS339" s="41">
        <f>(S339*100)/AE339</f>
        <v>3.65676894539431</v>
      </c>
      <c r="AT339" s="41">
        <f>(T339*100)/AE339</f>
        <v>3.58291788833217</v>
      </c>
      <c r="AU339" s="41">
        <f>(U339*100)/AE339</f>
        <v>42.8627441100239</v>
      </c>
      <c r="AV339" s="41">
        <f>(V339*100)/AE339</f>
        <v>19.9282117336575</v>
      </c>
      <c r="AW339" s="41">
        <f>(W339*100)/AE339</f>
        <v>0.196122583306827</v>
      </c>
      <c r="AX339" s="41">
        <f>(X339*100)/AE339</f>
        <v>0.290640913800543</v>
      </c>
      <c r="AY339" s="41">
        <f>(Y339*100)/AE339</f>
        <v>29.474287549877</v>
      </c>
      <c r="AZ339" s="41">
        <f>(Z339*100)/AE339</f>
        <v>0.00830627560773595</v>
      </c>
      <c r="BA339" s="41">
        <f>(AE339*100)/AE339</f>
        <v>100</v>
      </c>
      <c r="BB339" s="10"/>
      <c r="BC339" s="10"/>
    </row>
    <row r="340" ht="13.65" customHeight="1">
      <c r="A340" s="7"/>
      <c r="B340" s="39">
        <v>55</v>
      </c>
      <c r="C340" t="s" s="40">
        <v>268</v>
      </c>
      <c r="D340" s="7"/>
      <c r="E340" s="41">
        <v>2887.02</v>
      </c>
      <c r="F340" s="41">
        <v>1068.51</v>
      </c>
      <c r="G340" s="41">
        <v>3719.3</v>
      </c>
      <c r="H340" s="41">
        <v>6235.63</v>
      </c>
      <c r="I340" s="41">
        <v>16.18</v>
      </c>
      <c r="J340" s="42">
        <v>79.61</v>
      </c>
      <c r="K340" s="41">
        <v>1049.53</v>
      </c>
      <c r="L340" s="41">
        <v>4.91</v>
      </c>
      <c r="M340" s="42">
        <v>103.07</v>
      </c>
      <c r="N340" s="41">
        <f>SUM(O340)-(P340)</f>
        <v>400.29</v>
      </c>
      <c r="O340" s="41">
        <v>15564.05</v>
      </c>
      <c r="P340" s="41">
        <f>SUM(E340:M340)</f>
        <v>15163.76</v>
      </c>
      <c r="Q340" s="41">
        <f>SUM(E340:L340)</f>
        <v>15060.69</v>
      </c>
      <c r="R340" s="10"/>
      <c r="S340" s="41">
        <f>E340*0.340619455141526</f>
        <v>983.375179382688</v>
      </c>
      <c r="T340" s="41">
        <f>F340*0.340619455141526</f>
        <v>363.955294013272</v>
      </c>
      <c r="U340" s="41">
        <f>G340*0.340619455141526</f>
        <v>1266.865939507880</v>
      </c>
      <c r="V340" s="41">
        <f>H340*0.340619455141526</f>
        <v>2123.976893064150</v>
      </c>
      <c r="W340" s="41">
        <f>I340*0.340619455141526</f>
        <v>5.51122278418989</v>
      </c>
      <c r="X340" s="42">
        <f>J340*0.340619455141526</f>
        <v>27.1167148238169</v>
      </c>
      <c r="Y340" s="41">
        <f>K340*0.340619455141526</f>
        <v>357.490336754686</v>
      </c>
      <c r="Z340" s="41">
        <f>L340*0.340619455141526</f>
        <v>1.67244152474489</v>
      </c>
      <c r="AA340" s="42">
        <f>M340*0.340619455141526</f>
        <v>35.1076472414371</v>
      </c>
      <c r="AB340" s="41">
        <f>N340*0.340619455141526</f>
        <v>136.346561698601</v>
      </c>
      <c r="AC340" s="42">
        <f>O340*0.340619455141526</f>
        <v>5301.418230795470</v>
      </c>
      <c r="AD340" s="41">
        <f>P340*0.340619455141526</f>
        <v>5165.071669096870</v>
      </c>
      <c r="AE340" s="41">
        <f>SUM(S340:Z340)</f>
        <v>5129.964021855430</v>
      </c>
      <c r="AF340" s="10"/>
      <c r="AG340" s="41">
        <f>(S340*100)/AC340</f>
        <v>18.5492850511274</v>
      </c>
      <c r="AH340" s="41">
        <f>(T340*100)/AC340</f>
        <v>6.8652439435751</v>
      </c>
      <c r="AI340" s="41">
        <f>(U340*100)/AC340</f>
        <v>23.8967363893074</v>
      </c>
      <c r="AJ340" s="41">
        <f>(V340*100)/AC340</f>
        <v>40.0643148794818</v>
      </c>
      <c r="AK340" s="41">
        <f>(W340*100)/AC340</f>
        <v>0.103957517484202</v>
      </c>
      <c r="AL340" s="41">
        <f>(X340*100)/AC340</f>
        <v>0.511499256298971</v>
      </c>
      <c r="AM340" s="41">
        <f>(Y340*100)/AC340</f>
        <v>6.74329625001205</v>
      </c>
      <c r="AN340" s="41">
        <f>(Z340*100)/AC340</f>
        <v>0.0315470587668376</v>
      </c>
      <c r="AO340" s="41">
        <f>(AA340*100)/AC340</f>
        <v>0.662231231588179</v>
      </c>
      <c r="AP340" s="41">
        <f>(AB340*100)/AC340</f>
        <v>2.57188842235792</v>
      </c>
      <c r="AQ340" s="41">
        <f>(AC340*100)/AC340</f>
        <v>100</v>
      </c>
      <c r="AR340" s="7"/>
      <c r="AS340" s="41">
        <f>(S340*100)/AE340</f>
        <v>19.1692412499029</v>
      </c>
      <c r="AT340" s="41">
        <f>(T340*100)/AE340</f>
        <v>7.09469486457792</v>
      </c>
      <c r="AU340" s="41">
        <f>(U340*100)/AE340</f>
        <v>24.6954156814861</v>
      </c>
      <c r="AV340" s="41">
        <f>(V340*100)/AE340</f>
        <v>41.4033487177546</v>
      </c>
      <c r="AW340" s="41">
        <f>(W340*100)/AE340</f>
        <v>0.107431996807583</v>
      </c>
      <c r="AX340" s="41">
        <f>(X340*100)/AE340</f>
        <v>0.5285946394222309</v>
      </c>
      <c r="AY340" s="41">
        <f>(Y340*100)/AE340</f>
        <v>6.96867142209288</v>
      </c>
      <c r="AZ340" s="41">
        <f>(Z340*100)/AE340</f>
        <v>0.032601427955824</v>
      </c>
      <c r="BA340" s="41">
        <f>(AE340*100)/AE340</f>
        <v>100</v>
      </c>
      <c r="BB340" s="10"/>
      <c r="BC340" s="10"/>
    </row>
    <row r="341" ht="13.65" customHeight="1">
      <c r="A341" s="7"/>
      <c r="B341" s="39">
        <v>159</v>
      </c>
      <c r="C341" t="s" s="40">
        <v>269</v>
      </c>
      <c r="D341" s="7"/>
      <c r="E341" s="41">
        <v>1462.28</v>
      </c>
      <c r="F341" s="41">
        <v>1320.17</v>
      </c>
      <c r="G341" s="41">
        <v>10659.17</v>
      </c>
      <c r="H341" s="41">
        <v>3499.54</v>
      </c>
      <c r="I341" s="41">
        <v>0</v>
      </c>
      <c r="J341" s="42">
        <v>0</v>
      </c>
      <c r="K341" s="41">
        <v>17460.8</v>
      </c>
      <c r="L341" s="41">
        <v>6.42</v>
      </c>
      <c r="M341" s="42">
        <v>92.34999999999999</v>
      </c>
      <c r="N341" s="41">
        <f>SUM(O341)-(P341)</f>
        <v>1320.57</v>
      </c>
      <c r="O341" s="41">
        <v>35821.3</v>
      </c>
      <c r="P341" s="41">
        <f>SUM(E341:M341)</f>
        <v>34500.73</v>
      </c>
      <c r="Q341" s="41">
        <f>SUM(E341:L341)</f>
        <v>34408.38</v>
      </c>
      <c r="R341" s="10"/>
      <c r="S341" s="41">
        <f>E341*0.340619455141526</f>
        <v>498.081016864351</v>
      </c>
      <c r="T341" s="41">
        <f>F341*0.340619455141526</f>
        <v>449.675586094188</v>
      </c>
      <c r="U341" s="41">
        <f>G341*0.340619455141526</f>
        <v>3630.7206776609</v>
      </c>
      <c r="V341" s="41">
        <f>H341*0.340619455141526</f>
        <v>1192.011408045980</v>
      </c>
      <c r="W341" s="41">
        <f>I341*0.340619455141526</f>
        <v>0</v>
      </c>
      <c r="X341" s="42">
        <f>J341*0.340619455141526</f>
        <v>0</v>
      </c>
      <c r="Y341" s="41">
        <f>K341*0.340619455141526</f>
        <v>5947.488182335160</v>
      </c>
      <c r="Z341" s="41">
        <f>L341*0.340619455141526</f>
        <v>2.1867769020086</v>
      </c>
      <c r="AA341" s="42">
        <f>M341*0.340619455141526</f>
        <v>31.4562066823199</v>
      </c>
      <c r="AB341" s="41">
        <f>N341*0.340619455141526</f>
        <v>449.811833876245</v>
      </c>
      <c r="AC341" s="42">
        <f>O341*0.340619455141526</f>
        <v>12201.4316884611</v>
      </c>
      <c r="AD341" s="41">
        <f>P341*0.340619455141526</f>
        <v>11751.6198545849</v>
      </c>
      <c r="AE341" s="41">
        <f>SUM(S341:Z341)</f>
        <v>11720.1636479026</v>
      </c>
      <c r="AF341" s="10"/>
      <c r="AG341" s="41">
        <f>(S341*100)/AC341</f>
        <v>4.08215223903099</v>
      </c>
      <c r="AH341" s="41">
        <f>(T341*100)/AC341</f>
        <v>3.68543296865274</v>
      </c>
      <c r="AI341" s="41">
        <f>(U341*100)/AC341</f>
        <v>29.7565135827009</v>
      </c>
      <c r="AJ341" s="41">
        <f>(V341*100)/AC341</f>
        <v>9.769438853419681</v>
      </c>
      <c r="AK341" s="41">
        <f>(W341*100)/AC341</f>
        <v>0</v>
      </c>
      <c r="AL341" s="41">
        <f>(X341*100)/AC341</f>
        <v>0</v>
      </c>
      <c r="AM341" s="41">
        <f>(Y341*100)/AC341</f>
        <v>48.7441829302679</v>
      </c>
      <c r="AN341" s="41">
        <f>(Z341*100)/AC341</f>
        <v>0.0179222976273894</v>
      </c>
      <c r="AO341" s="41">
        <f>(AA341*100)/AC341</f>
        <v>0.25780750559025</v>
      </c>
      <c r="AP341" s="41">
        <f>(AB341*100)/AC341</f>
        <v>3.68654962271052</v>
      </c>
      <c r="AQ341" s="41">
        <f>(AC341*100)/AC341</f>
        <v>100</v>
      </c>
      <c r="AR341" s="7"/>
      <c r="AS341" s="41">
        <f>(S341*100)/AE341</f>
        <v>4.24977868763365</v>
      </c>
      <c r="AT341" s="41">
        <f>(T341*100)/AE341</f>
        <v>3.83676883363877</v>
      </c>
      <c r="AU341" s="41">
        <f>(U341*100)/AE341</f>
        <v>30.9784128168777</v>
      </c>
      <c r="AV341" s="41">
        <f>(V341*100)/AE341</f>
        <v>10.1706037889607</v>
      </c>
      <c r="AW341" s="41">
        <f>(W341*100)/AE341</f>
        <v>0</v>
      </c>
      <c r="AX341" s="41">
        <f>(X341*100)/AE341</f>
        <v>0</v>
      </c>
      <c r="AY341" s="41">
        <f>(Y341*100)/AE341</f>
        <v>50.7457776274267</v>
      </c>
      <c r="AZ341" s="41">
        <f>(Z341*100)/AE341</f>
        <v>0.0186582454622973</v>
      </c>
      <c r="BA341" s="41">
        <f>(AE341*100)/AE341</f>
        <v>100</v>
      </c>
      <c r="BB341" s="10"/>
      <c r="BC341" s="10"/>
    </row>
    <row r="342" ht="13.65" customHeight="1">
      <c r="A342" s="7"/>
      <c r="B342" s="39">
        <v>178</v>
      </c>
      <c r="C342" t="s" s="40">
        <v>270</v>
      </c>
      <c r="D342" s="7"/>
      <c r="E342" s="41">
        <v>595.23</v>
      </c>
      <c r="F342" s="41">
        <v>974.87</v>
      </c>
      <c r="G342" s="41">
        <v>2775.7</v>
      </c>
      <c r="H342" s="41">
        <v>1753.78</v>
      </c>
      <c r="I342" s="41">
        <v>0</v>
      </c>
      <c r="J342" s="42">
        <v>0</v>
      </c>
      <c r="K342" s="41">
        <v>5939.39</v>
      </c>
      <c r="L342" s="41">
        <v>2.96</v>
      </c>
      <c r="M342" s="42">
        <v>44.08</v>
      </c>
      <c r="N342" s="41">
        <f>SUM(O342)-(P342)</f>
        <v>325.92</v>
      </c>
      <c r="O342" s="41">
        <v>12411.93</v>
      </c>
      <c r="P342" s="41">
        <f>SUM(E342:M342)</f>
        <v>12086.01</v>
      </c>
      <c r="Q342" s="41">
        <f>SUM(E342:L342)</f>
        <v>12041.93</v>
      </c>
      <c r="R342" s="10"/>
      <c r="S342" s="41">
        <f>E342*0.340619455141526</f>
        <v>202.746918283891</v>
      </c>
      <c r="T342" s="41">
        <f>F342*0.340619455141526</f>
        <v>332.059688233819</v>
      </c>
      <c r="U342" s="41">
        <f>G342*0.340619455141526</f>
        <v>945.4574216363339</v>
      </c>
      <c r="V342" s="41">
        <f>H342*0.340619455141526</f>
        <v>597.371588038105</v>
      </c>
      <c r="W342" s="41">
        <f>I342*0.340619455141526</f>
        <v>0</v>
      </c>
      <c r="X342" s="42">
        <f>J342*0.340619455141526</f>
        <v>0</v>
      </c>
      <c r="Y342" s="41">
        <f>K342*0.340619455141526</f>
        <v>2023.071785673030</v>
      </c>
      <c r="Z342" s="41">
        <f>L342*0.340619455141526</f>
        <v>1.00823358721892</v>
      </c>
      <c r="AA342" s="42">
        <f>M342*0.340619455141526</f>
        <v>15.0145055826385</v>
      </c>
      <c r="AB342" s="41">
        <f>N342*0.340619455141526</f>
        <v>111.014692819726</v>
      </c>
      <c r="AC342" s="42">
        <f>O342*0.340619455141526</f>
        <v>4227.744833854760</v>
      </c>
      <c r="AD342" s="41">
        <f>P342*0.340619455141526</f>
        <v>4116.730141035030</v>
      </c>
      <c r="AE342" s="41">
        <f>SUM(S342:Z342)</f>
        <v>4101.7156354524</v>
      </c>
      <c r="AF342" s="10"/>
      <c r="AG342" s="41">
        <f>(S342*100)/AC342</f>
        <v>4.7956280771806</v>
      </c>
      <c r="AH342" s="41">
        <f>(T342*100)/AC342</f>
        <v>7.85429824370584</v>
      </c>
      <c r="AI342" s="41">
        <f>(U342*100)/AC342</f>
        <v>22.3631618934364</v>
      </c>
      <c r="AJ342" s="41">
        <f>(V342*100)/AC342</f>
        <v>14.1297928686352</v>
      </c>
      <c r="AK342" s="41">
        <f>(W342*100)/AC342</f>
        <v>0</v>
      </c>
      <c r="AL342" s="41">
        <f>(X342*100)/AC342</f>
        <v>0</v>
      </c>
      <c r="AM342" s="41">
        <f>(Y342*100)/AC342</f>
        <v>47.852267938991</v>
      </c>
      <c r="AN342" s="41">
        <f>(Z342*100)/AC342</f>
        <v>0.0238480236353251</v>
      </c>
      <c r="AO342" s="41">
        <f>(AA342*100)/AC342</f>
        <v>0.355142189812544</v>
      </c>
      <c r="AP342" s="41">
        <f>(AB342*100)/AC342</f>
        <v>2.62586076460308</v>
      </c>
      <c r="AQ342" s="41">
        <f>(AC342*100)/AC342</f>
        <v>100</v>
      </c>
      <c r="AR342" s="7"/>
      <c r="AS342" s="41">
        <f>(S342*100)/AE342</f>
        <v>4.9429784096071</v>
      </c>
      <c r="AT342" s="41">
        <f>(T342*100)/AE342</f>
        <v>8.09562918900872</v>
      </c>
      <c r="AU342" s="41">
        <f>(U342*100)/AE342</f>
        <v>23.0502917721661</v>
      </c>
      <c r="AV342" s="41">
        <f>(V342*100)/AE342</f>
        <v>14.5639444839822</v>
      </c>
      <c r="AW342" s="41">
        <f>(W342*100)/AE342</f>
        <v>0</v>
      </c>
      <c r="AX342" s="41">
        <f>(X342*100)/AE342</f>
        <v>0</v>
      </c>
      <c r="AY342" s="41">
        <f>(Y342*100)/AE342</f>
        <v>49.322575367902</v>
      </c>
      <c r="AZ342" s="41">
        <f>(Z342*100)/AE342</f>
        <v>0.024580777333866</v>
      </c>
      <c r="BA342" s="41">
        <f>(AE342*100)/AE342</f>
        <v>100</v>
      </c>
      <c r="BB342" s="10"/>
      <c r="BC342" s="10"/>
    </row>
    <row r="343" ht="13.65" customHeight="1">
      <c r="A343" s="7"/>
      <c r="B343" s="39">
        <v>180</v>
      </c>
      <c r="C343" t="s" s="40">
        <v>271</v>
      </c>
      <c r="D343" s="7"/>
      <c r="E343" s="41">
        <v>532.6900000000001</v>
      </c>
      <c r="F343" s="41">
        <v>242.85</v>
      </c>
      <c r="G343" s="41">
        <v>9500.639999999999</v>
      </c>
      <c r="H343" s="41">
        <v>4115.36</v>
      </c>
      <c r="I343" s="41">
        <v>0</v>
      </c>
      <c r="J343" s="42">
        <v>65.25</v>
      </c>
      <c r="K343" s="41">
        <v>18649.35</v>
      </c>
      <c r="L343" s="41">
        <v>1.78</v>
      </c>
      <c r="M343" s="42">
        <v>106.99</v>
      </c>
      <c r="N343" s="41">
        <f>SUM(O343)-(P343)</f>
        <v>1432.98</v>
      </c>
      <c r="O343" s="41">
        <v>34647.89</v>
      </c>
      <c r="P343" s="41">
        <f>SUM(E343:M343)</f>
        <v>33214.91</v>
      </c>
      <c r="Q343" s="41">
        <f>SUM(E343:L343)</f>
        <v>33107.92</v>
      </c>
      <c r="R343" s="10"/>
      <c r="S343" s="41">
        <f>E343*0.340619455141526</f>
        <v>181.444577559339</v>
      </c>
      <c r="T343" s="41">
        <f>F343*0.340619455141526</f>
        <v>82.71943468111959</v>
      </c>
      <c r="U343" s="41">
        <f>G343*0.340619455141526</f>
        <v>3236.102820295790</v>
      </c>
      <c r="V343" s="41">
        <f>H343*0.340619455141526</f>
        <v>1401.771680911230</v>
      </c>
      <c r="W343" s="41">
        <f>I343*0.340619455141526</f>
        <v>0</v>
      </c>
      <c r="X343" s="42">
        <f>J343*0.340619455141526</f>
        <v>22.2254194479846</v>
      </c>
      <c r="Y343" s="41">
        <f>K343*0.340619455141526</f>
        <v>6352.331435743620</v>
      </c>
      <c r="Z343" s="41">
        <f>L343*0.340619455141526</f>
        <v>0.606302630151916</v>
      </c>
      <c r="AA343" s="42">
        <f>M343*0.340619455141526</f>
        <v>36.4428755055919</v>
      </c>
      <c r="AB343" s="41">
        <f>N343*0.340619455141526</f>
        <v>488.100866828704</v>
      </c>
      <c r="AC343" s="42">
        <f>O343*0.340619455141526</f>
        <v>11801.7454136035</v>
      </c>
      <c r="AD343" s="41">
        <f>P343*0.340619455141526</f>
        <v>11313.6445467748</v>
      </c>
      <c r="AE343" s="41">
        <f>SUM(S343:Z343)</f>
        <v>11277.2016712692</v>
      </c>
      <c r="AF343" s="10"/>
      <c r="AG343" s="41">
        <f>(S343*100)/AC343</f>
        <v>1.53743849914093</v>
      </c>
      <c r="AH343" s="41">
        <f>(T343*100)/AC343</f>
        <v>0.70090848245016</v>
      </c>
      <c r="AI343" s="41">
        <f>(U343*100)/AC343</f>
        <v>27.4205442236166</v>
      </c>
      <c r="AJ343" s="41">
        <f>(V343*100)/AC343</f>
        <v>11.8776641232699</v>
      </c>
      <c r="AK343" s="41">
        <f>(W343*100)/AC343</f>
        <v>0</v>
      </c>
      <c r="AL343" s="41">
        <f>(X343*100)/AC343</f>
        <v>0.188323156186424</v>
      </c>
      <c r="AM343" s="41">
        <f>(Y343*100)/AC343</f>
        <v>53.8253555988548</v>
      </c>
      <c r="AN343" s="41">
        <f>(Z343*100)/AC343</f>
        <v>0.00513739797719285</v>
      </c>
      <c r="AO343" s="41">
        <f>(AA343*100)/AC343</f>
        <v>0.308792252572957</v>
      </c>
      <c r="AP343" s="41">
        <f>(AB343*100)/AC343</f>
        <v>4.13583626593136</v>
      </c>
      <c r="AQ343" s="41">
        <f>(AC343*100)/AC343</f>
        <v>100</v>
      </c>
      <c r="AR343" s="7"/>
      <c r="AS343" s="41">
        <f>(S343*100)/AE343</f>
        <v>1.60895036595473</v>
      </c>
      <c r="AT343" s="41">
        <f>(T343*100)/AE343</f>
        <v>0.733510289984997</v>
      </c>
      <c r="AU343" s="41">
        <f>(U343*100)/AE343</f>
        <v>28.6959736522259</v>
      </c>
      <c r="AV343" s="41">
        <f>(V343*100)/AE343</f>
        <v>12.430137562251</v>
      </c>
      <c r="AW343" s="41">
        <f>(W343*100)/AE343</f>
        <v>0</v>
      </c>
      <c r="AX343" s="41">
        <f>(X343*100)/AE343</f>
        <v>0.197082752404863</v>
      </c>
      <c r="AY343" s="41">
        <f>(Y343*100)/AE343</f>
        <v>56.3289690201017</v>
      </c>
      <c r="AZ343" s="41">
        <f>(Z343*100)/AE343</f>
        <v>0.00537635707709818</v>
      </c>
      <c r="BA343" s="41">
        <f>(AE343*100)/AE343</f>
        <v>100</v>
      </c>
      <c r="BB343" s="10"/>
      <c r="BC343" s="10"/>
    </row>
    <row r="344" ht="13.65" customHeight="1">
      <c r="A344" s="7"/>
      <c r="B344" s="39">
        <v>192</v>
      </c>
      <c r="C344" t="s" s="40">
        <v>272</v>
      </c>
      <c r="D344" s="7"/>
      <c r="E344" s="41">
        <v>1781.32</v>
      </c>
      <c r="F344" s="41">
        <v>1435.51</v>
      </c>
      <c r="G344" s="41">
        <v>5526.9</v>
      </c>
      <c r="H344" s="41">
        <v>9668.559999999999</v>
      </c>
      <c r="I344" s="41">
        <v>65.36</v>
      </c>
      <c r="J344" s="42">
        <v>53.92</v>
      </c>
      <c r="K344" s="41">
        <v>5704.45</v>
      </c>
      <c r="L344" s="41">
        <v>16.79</v>
      </c>
      <c r="M344" s="42">
        <v>100.13</v>
      </c>
      <c r="N344" s="41">
        <f>SUM(O344)-(P344)</f>
        <v>552.35</v>
      </c>
      <c r="O344" s="41">
        <v>24905.29</v>
      </c>
      <c r="P344" s="41">
        <f>SUM(E344:M344)</f>
        <v>24352.94</v>
      </c>
      <c r="Q344" s="41">
        <f>SUM(E344:L344)</f>
        <v>24252.81</v>
      </c>
      <c r="R344" s="10"/>
      <c r="S344" s="41">
        <f>E344*0.340619455141526</f>
        <v>606.752247832703</v>
      </c>
      <c r="T344" s="41">
        <f>F344*0.340619455141526</f>
        <v>488.962634050212</v>
      </c>
      <c r="U344" s="41">
        <f>G344*0.340619455141526</f>
        <v>1882.5696666217</v>
      </c>
      <c r="V344" s="41">
        <f>H344*0.340619455141526</f>
        <v>3293.299639203150</v>
      </c>
      <c r="W344" s="41">
        <f>I344*0.340619455141526</f>
        <v>22.2628875880501</v>
      </c>
      <c r="X344" s="42">
        <f>J344*0.340619455141526</f>
        <v>18.3662010212311</v>
      </c>
      <c r="Y344" s="41">
        <f>K344*0.340619455141526</f>
        <v>1943.046650882080</v>
      </c>
      <c r="Z344" s="41">
        <f>L344*0.340619455141526</f>
        <v>5.71900065182622</v>
      </c>
      <c r="AA344" s="42">
        <f>M344*0.340619455141526</f>
        <v>34.106226043321</v>
      </c>
      <c r="AB344" s="41">
        <f>N344*0.340619455141526</f>
        <v>188.141156047422</v>
      </c>
      <c r="AC344" s="42">
        <f>O344*0.340619455141526</f>
        <v>8483.2263099417</v>
      </c>
      <c r="AD344" s="41">
        <f>P344*0.340619455141526</f>
        <v>8295.085153894270</v>
      </c>
      <c r="AE344" s="41">
        <f>SUM(S344:Z344)</f>
        <v>8260.978927850951</v>
      </c>
      <c r="AF344" s="10"/>
      <c r="AG344" s="41">
        <f>(S344*100)/AC344</f>
        <v>7.15237606147127</v>
      </c>
      <c r="AH344" s="41">
        <f>(T344*100)/AC344</f>
        <v>5.76387586733581</v>
      </c>
      <c r="AI344" s="41">
        <f>(U344*100)/AC344</f>
        <v>22.1916709261366</v>
      </c>
      <c r="AJ344" s="41">
        <f>(V344*100)/AC344</f>
        <v>38.8213106532788</v>
      </c>
      <c r="AK344" s="41">
        <f>(W344*100)/AC344</f>
        <v>0.262434205745044</v>
      </c>
      <c r="AL344" s="41">
        <f>(X344*100)/AC344</f>
        <v>0.216500189317209</v>
      </c>
      <c r="AM344" s="41">
        <f>(Y344*100)/AC344</f>
        <v>22.9045716793501</v>
      </c>
      <c r="AN344" s="41">
        <f>(Z344*100)/AC344</f>
        <v>0.06741539648805531</v>
      </c>
      <c r="AO344" s="41">
        <f>(AA344*100)/AC344</f>
        <v>0.402043100080344</v>
      </c>
      <c r="AP344" s="41">
        <f>(AB344*100)/AC344</f>
        <v>2.21780192079675</v>
      </c>
      <c r="AQ344" s="41">
        <f>(AC344*100)/AC344</f>
        <v>100</v>
      </c>
      <c r="AR344" s="7"/>
      <c r="AS344" s="41">
        <f>(S344*100)/AE344</f>
        <v>7.34479839655694</v>
      </c>
      <c r="AT344" s="41">
        <f>(T344*100)/AE344</f>
        <v>5.91894300083166</v>
      </c>
      <c r="AU344" s="41">
        <f>(U344*100)/AE344</f>
        <v>22.7886995362599</v>
      </c>
      <c r="AV344" s="41">
        <f>(V344*100)/AE344</f>
        <v>39.8657310225083</v>
      </c>
      <c r="AW344" s="41">
        <f>(W344*100)/AE344</f>
        <v>0.269494545168168</v>
      </c>
      <c r="AX344" s="41">
        <f>(X344*100)/AE344</f>
        <v>0.222324753296629</v>
      </c>
      <c r="AY344" s="41">
        <f>(Y344*100)/AE344</f>
        <v>23.5207796539865</v>
      </c>
      <c r="AZ344" s="41">
        <f>(Z344*100)/AE344</f>
        <v>0.0692290913918841</v>
      </c>
      <c r="BA344" s="41">
        <f>(AE344*100)/AE344</f>
        <v>100</v>
      </c>
      <c r="BB344" s="10"/>
      <c r="BC344" s="10"/>
    </row>
    <row r="345" ht="13.65" customHeight="1">
      <c r="A345" s="7"/>
      <c r="B345" s="7"/>
      <c r="C345" s="7"/>
      <c r="D345" s="7"/>
      <c r="E345" s="7"/>
      <c r="F345" s="7"/>
      <c r="G345" s="7"/>
      <c r="H345" s="7"/>
      <c r="I345" s="7"/>
      <c r="J345" s="10"/>
      <c r="K345" s="7"/>
      <c r="L345" s="7"/>
      <c r="M345" s="10"/>
      <c r="N345" s="41"/>
      <c r="O345" s="7"/>
      <c r="P345" s="41"/>
      <c r="Q345" s="41"/>
      <c r="R345" s="10"/>
      <c r="S345" s="41"/>
      <c r="T345" s="41"/>
      <c r="U345" s="41"/>
      <c r="V345" s="41"/>
      <c r="W345" s="41"/>
      <c r="X345" s="42"/>
      <c r="Y345" s="41"/>
      <c r="Z345" s="41"/>
      <c r="AA345" s="42"/>
      <c r="AB345" s="41"/>
      <c r="AC345" s="42"/>
      <c r="AD345" s="41"/>
      <c r="AE345" s="41"/>
      <c r="AF345" s="10"/>
      <c r="AG345" s="7"/>
      <c r="AH345" s="7"/>
      <c r="AI345" s="7"/>
      <c r="AJ345" s="7"/>
      <c r="AK345" s="7"/>
      <c r="AL345" s="7"/>
      <c r="AM345" s="7"/>
      <c r="AN345" s="7"/>
      <c r="AO345" s="7"/>
      <c r="AP345" s="7"/>
      <c r="AQ345" s="7"/>
      <c r="AR345" s="7"/>
      <c r="AS345" s="7"/>
      <c r="AT345" s="7"/>
      <c r="AU345" s="7"/>
      <c r="AV345" s="7"/>
      <c r="AW345" s="7"/>
      <c r="AX345" s="7"/>
      <c r="AY345" s="7"/>
      <c r="AZ345" s="7"/>
      <c r="BA345" s="7"/>
      <c r="BB345" s="10"/>
      <c r="BC345" s="10"/>
    </row>
    <row r="346" ht="13.65" customHeight="1">
      <c r="A346" s="7"/>
      <c r="B346" s="7"/>
      <c r="C346" s="7"/>
      <c r="D346" s="7"/>
      <c r="E346" s="7"/>
      <c r="F346" s="7"/>
      <c r="G346" s="7"/>
      <c r="H346" s="7"/>
      <c r="I346" s="7"/>
      <c r="J346" s="10"/>
      <c r="K346" s="7"/>
      <c r="L346" s="7"/>
      <c r="M346" s="10"/>
      <c r="N346" s="41"/>
      <c r="O346" s="7"/>
      <c r="P346" s="41"/>
      <c r="Q346" s="41"/>
      <c r="R346" s="10"/>
      <c r="S346" s="41"/>
      <c r="T346" s="41"/>
      <c r="U346" s="41"/>
      <c r="V346" s="41"/>
      <c r="W346" s="41"/>
      <c r="X346" s="42"/>
      <c r="Y346" s="41"/>
      <c r="Z346" s="41"/>
      <c r="AA346" s="42"/>
      <c r="AB346" s="41"/>
      <c r="AC346" s="42"/>
      <c r="AD346" s="41"/>
      <c r="AE346" s="41"/>
      <c r="AF346" s="10"/>
      <c r="AG346" s="7"/>
      <c r="AH346" s="7"/>
      <c r="AI346" s="7"/>
      <c r="AJ346" s="7"/>
      <c r="AK346" s="7"/>
      <c r="AL346" s="7"/>
      <c r="AM346" s="7"/>
      <c r="AN346" s="7"/>
      <c r="AO346" s="7"/>
      <c r="AP346" s="7"/>
      <c r="AQ346" s="7"/>
      <c r="AR346" s="7"/>
      <c r="AS346" s="7"/>
      <c r="AT346" s="7"/>
      <c r="AU346" s="7"/>
      <c r="AV346" s="7"/>
      <c r="AW346" s="7"/>
      <c r="AX346" s="7"/>
      <c r="AY346" s="7"/>
      <c r="AZ346" s="7"/>
      <c r="BA346" s="7"/>
      <c r="BB346" s="10"/>
      <c r="BC346" s="10"/>
    </row>
    <row r="347" ht="13.65" customHeight="1">
      <c r="A347" s="7"/>
      <c r="B347" t="s" s="30">
        <v>273</v>
      </c>
      <c r="C347" s="7"/>
      <c r="D347" s="7"/>
      <c r="E347" s="7"/>
      <c r="F347" s="7"/>
      <c r="G347" s="7"/>
      <c r="H347" s="7"/>
      <c r="I347" s="7"/>
      <c r="J347" s="10"/>
      <c r="K347" s="7"/>
      <c r="L347" s="7"/>
      <c r="M347" s="10"/>
      <c r="N347" s="41"/>
      <c r="O347" s="7"/>
      <c r="P347" s="41"/>
      <c r="Q347" s="41"/>
      <c r="R347" s="10"/>
      <c r="S347" s="41"/>
      <c r="T347" s="41"/>
      <c r="U347" s="41"/>
      <c r="V347" s="41"/>
      <c r="W347" s="41"/>
      <c r="X347" s="42"/>
      <c r="Y347" s="41"/>
      <c r="Z347" s="41"/>
      <c r="AA347" s="42"/>
      <c r="AB347" s="41"/>
      <c r="AC347" s="42"/>
      <c r="AD347" s="41"/>
      <c r="AE347" s="41"/>
      <c r="AF347" s="10"/>
      <c r="AG347" s="7"/>
      <c r="AH347" s="7"/>
      <c r="AI347" s="7"/>
      <c r="AJ347" s="7"/>
      <c r="AK347" s="7"/>
      <c r="AL347" s="7"/>
      <c r="AM347" s="7"/>
      <c r="AN347" s="7"/>
      <c r="AO347" s="7"/>
      <c r="AP347" s="7"/>
      <c r="AQ347" s="7"/>
      <c r="AR347" s="7"/>
      <c r="AS347" s="7"/>
      <c r="AT347" s="7"/>
      <c r="AU347" s="7"/>
      <c r="AV347" s="7"/>
      <c r="AW347" s="7"/>
      <c r="AX347" s="7"/>
      <c r="AY347" s="7"/>
      <c r="AZ347" s="7"/>
      <c r="BA347" s="7"/>
      <c r="BB347" s="10"/>
      <c r="BC347" s="10"/>
    </row>
    <row r="348" ht="14.15" customHeight="1">
      <c r="A348" s="7"/>
      <c r="B348" s="8"/>
      <c r="C348" s="8"/>
      <c r="D348" s="7"/>
      <c r="E348" s="7"/>
      <c r="F348" s="7"/>
      <c r="G348" s="7"/>
      <c r="H348" s="7"/>
      <c r="I348" s="7"/>
      <c r="J348" s="10"/>
      <c r="K348" s="7"/>
      <c r="L348" s="7"/>
      <c r="M348" s="10"/>
      <c r="N348" s="41"/>
      <c r="O348" s="7"/>
      <c r="P348" s="41"/>
      <c r="Q348" s="41"/>
      <c r="R348" s="10"/>
      <c r="S348" s="41"/>
      <c r="T348" s="41"/>
      <c r="U348" s="41"/>
      <c r="V348" s="41"/>
      <c r="W348" s="41"/>
      <c r="X348" s="42"/>
      <c r="Y348" s="41"/>
      <c r="Z348" s="41"/>
      <c r="AA348" s="42"/>
      <c r="AB348" s="41"/>
      <c r="AC348" s="42"/>
      <c r="AD348" s="41"/>
      <c r="AE348" s="41"/>
      <c r="AF348" s="10"/>
      <c r="AG348" s="7"/>
      <c r="AH348" s="7"/>
      <c r="AI348" s="7"/>
      <c r="AJ348" s="7"/>
      <c r="AK348" s="7"/>
      <c r="AL348" s="7"/>
      <c r="AM348" s="7"/>
      <c r="AN348" s="7"/>
      <c r="AO348" s="7"/>
      <c r="AP348" s="7"/>
      <c r="AQ348" s="7"/>
      <c r="AR348" s="7"/>
      <c r="AS348" s="7"/>
      <c r="AT348" s="7"/>
      <c r="AU348" s="7"/>
      <c r="AV348" s="7"/>
      <c r="AW348" s="7"/>
      <c r="AX348" s="7"/>
      <c r="AY348" s="7"/>
      <c r="AZ348" s="7"/>
      <c r="BA348" s="7"/>
      <c r="BB348" s="10"/>
      <c r="BC348" s="10"/>
    </row>
    <row r="349" ht="27" customHeight="1">
      <c r="A349" s="11"/>
      <c r="B349" t="s" s="35">
        <v>274</v>
      </c>
      <c r="C349" s="36"/>
      <c r="D349" s="37"/>
      <c r="E349" s="7"/>
      <c r="F349" s="7"/>
      <c r="G349" s="7"/>
      <c r="H349" s="7"/>
      <c r="I349" s="7"/>
      <c r="J349" s="10"/>
      <c r="K349" s="7"/>
      <c r="L349" s="7"/>
      <c r="M349" s="10"/>
      <c r="N349" s="41"/>
      <c r="O349" s="7"/>
      <c r="P349" s="41"/>
      <c r="Q349" s="41"/>
      <c r="R349" s="10"/>
      <c r="S349" s="41"/>
      <c r="T349" s="41"/>
      <c r="U349" s="41"/>
      <c r="V349" s="41"/>
      <c r="W349" s="41"/>
      <c r="X349" s="42"/>
      <c r="Y349" s="41"/>
      <c r="Z349" s="41"/>
      <c r="AA349" s="42"/>
      <c r="AB349" s="41"/>
      <c r="AC349" s="42"/>
      <c r="AD349" s="41"/>
      <c r="AE349" s="41"/>
      <c r="AF349" s="10"/>
      <c r="AG349" s="7"/>
      <c r="AH349" s="7"/>
      <c r="AI349" s="7"/>
      <c r="AJ349" s="7"/>
      <c r="AK349" s="7"/>
      <c r="AL349" s="7"/>
      <c r="AM349" s="7"/>
      <c r="AN349" s="7"/>
      <c r="AO349" s="7"/>
      <c r="AP349" s="7"/>
      <c r="AQ349" s="7"/>
      <c r="AR349" s="7"/>
      <c r="AS349" s="7"/>
      <c r="AT349" s="7"/>
      <c r="AU349" s="7"/>
      <c r="AV349" s="7"/>
      <c r="AW349" s="7"/>
      <c r="AX349" s="7"/>
      <c r="AY349" s="7"/>
      <c r="AZ349" s="7"/>
      <c r="BA349" s="7"/>
      <c r="BB349" s="10"/>
      <c r="BC349" s="10"/>
    </row>
    <row r="350" ht="14.15" customHeight="1">
      <c r="A350" s="7"/>
      <c r="B350" s="38"/>
      <c r="C350" s="38"/>
      <c r="D350" s="7"/>
      <c r="E350" s="7"/>
      <c r="F350" s="7"/>
      <c r="G350" s="7"/>
      <c r="H350" s="7"/>
      <c r="I350" s="7"/>
      <c r="J350" s="10"/>
      <c r="K350" s="7"/>
      <c r="L350" s="7"/>
      <c r="M350" s="10"/>
      <c r="N350" s="41"/>
      <c r="O350" s="7"/>
      <c r="P350" s="41"/>
      <c r="Q350" s="41"/>
      <c r="R350" s="10"/>
      <c r="S350" s="41"/>
      <c r="T350" s="41"/>
      <c r="U350" s="41"/>
      <c r="V350" s="41"/>
      <c r="W350" s="41"/>
      <c r="X350" s="42"/>
      <c r="Y350" s="41"/>
      <c r="Z350" s="41"/>
      <c r="AA350" s="42"/>
      <c r="AB350" s="41"/>
      <c r="AC350" s="42"/>
      <c r="AD350" s="41"/>
      <c r="AE350" s="41"/>
      <c r="AF350" s="10"/>
      <c r="AG350" s="7"/>
      <c r="AH350" s="7"/>
      <c r="AI350" s="7"/>
      <c r="AJ350" s="7"/>
      <c r="AK350" s="7"/>
      <c r="AL350" s="7"/>
      <c r="AM350" s="7"/>
      <c r="AN350" s="7"/>
      <c r="AO350" s="7"/>
      <c r="AP350" s="7"/>
      <c r="AQ350" s="7"/>
      <c r="AR350" s="7"/>
      <c r="AS350" s="7"/>
      <c r="AT350" s="7"/>
      <c r="AU350" s="7"/>
      <c r="AV350" s="7"/>
      <c r="AW350" s="7"/>
      <c r="AX350" s="7"/>
      <c r="AY350" s="7"/>
      <c r="AZ350" s="7"/>
      <c r="BA350" s="7"/>
      <c r="BB350" s="10"/>
      <c r="BC350" s="10"/>
    </row>
    <row r="351" ht="13.65" customHeight="1">
      <c r="A351" s="7"/>
      <c r="B351" s="39">
        <v>3</v>
      </c>
      <c r="C351" t="s" s="40">
        <v>275</v>
      </c>
      <c r="D351" s="7"/>
      <c r="E351" s="41">
        <v>261.4</v>
      </c>
      <c r="F351" s="41">
        <v>412.29</v>
      </c>
      <c r="G351" s="41">
        <v>5516.56</v>
      </c>
      <c r="H351" s="41">
        <v>5736.86</v>
      </c>
      <c r="I351" s="41">
        <v>4945.71</v>
      </c>
      <c r="J351" s="42">
        <v>623.36</v>
      </c>
      <c r="K351" s="41">
        <v>8870.17</v>
      </c>
      <c r="L351" s="41">
        <v>51.16</v>
      </c>
      <c r="M351" s="42">
        <v>33.25</v>
      </c>
      <c r="N351" s="41">
        <f>SUM(O351)-(P351)</f>
        <v>715.38</v>
      </c>
      <c r="O351" s="41">
        <v>27166.14</v>
      </c>
      <c r="P351" s="41">
        <f>SUM(E351:M351)</f>
        <v>26450.76</v>
      </c>
      <c r="Q351" s="41">
        <f>SUM(E351:L351)</f>
        <v>26417.51</v>
      </c>
      <c r="R351" s="10"/>
      <c r="S351" s="41">
        <f>E351*0.340619455141526</f>
        <v>89.0379255739949</v>
      </c>
      <c r="T351" s="41">
        <f>F351*0.340619455141526</f>
        <v>140.4339951603</v>
      </c>
      <c r="U351" s="41">
        <f>G351*0.340619455141526</f>
        <v>1879.047661455540</v>
      </c>
      <c r="V351" s="41">
        <f>H351*0.340619455141526</f>
        <v>1954.086127423210</v>
      </c>
      <c r="W351" s="41">
        <f>I351*0.340619455141526</f>
        <v>1684.605045488</v>
      </c>
      <c r="X351" s="42">
        <f>J351*0.340619455141526</f>
        <v>212.328543557022</v>
      </c>
      <c r="Y351" s="41">
        <f>K351*0.340619455141526</f>
        <v>3021.352472412710</v>
      </c>
      <c r="Z351" s="41">
        <f>L351*0.340619455141526</f>
        <v>17.4260913250405</v>
      </c>
      <c r="AA351" s="42">
        <f>M351*0.340619455141526</f>
        <v>11.3255968834557</v>
      </c>
      <c r="AB351" s="41">
        <f>N351*0.340619455141526</f>
        <v>243.672345819145</v>
      </c>
      <c r="AC351" s="42">
        <f>O351*0.340619455141526</f>
        <v>9253.315805098409</v>
      </c>
      <c r="AD351" s="41">
        <f>P351*0.340619455141526</f>
        <v>9009.643459279270</v>
      </c>
      <c r="AE351" s="41">
        <f>SUM(S351:Z351)</f>
        <v>8998.317862395819</v>
      </c>
      <c r="AF351" s="10"/>
      <c r="AG351" s="41">
        <f>(S351*100)/AC351</f>
        <v>0.962227243178457</v>
      </c>
      <c r="AH351" s="41">
        <f>(T351*100)/AC351</f>
        <v>1.51766132398641</v>
      </c>
      <c r="AI351" s="41">
        <f>(U351*100)/AC351</f>
        <v>20.3067495050825</v>
      </c>
      <c r="AJ351" s="41">
        <f>(V351*100)/AC351</f>
        <v>21.1176854716938</v>
      </c>
      <c r="AK351" s="41">
        <f>(W351*100)/AC351</f>
        <v>18.2054204241015</v>
      </c>
      <c r="AL351" s="41">
        <f>(X351*100)/AC351</f>
        <v>2.29462117179696</v>
      </c>
      <c r="AM351" s="41">
        <f>(Y351*100)/AC351</f>
        <v>32.6515655150125</v>
      </c>
      <c r="AN351" s="41">
        <f>(Z351*100)/AC351</f>
        <v>0.188322669322915</v>
      </c>
      <c r="AO351" s="41">
        <f>(AA351*100)/AC351</f>
        <v>0.122395010848063</v>
      </c>
      <c r="AP351" s="41">
        <f>(AB351*100)/AC351</f>
        <v>2.63335166497707</v>
      </c>
      <c r="AQ351" s="41">
        <f>(AC351*100)/AC351</f>
        <v>100</v>
      </c>
      <c r="AR351" s="7"/>
      <c r="AS351" s="41">
        <f>(S351*100)/AE351</f>
        <v>0.9894952249473919</v>
      </c>
      <c r="AT351" s="41">
        <f>(T351*100)/AE351</f>
        <v>1.56066941963872</v>
      </c>
      <c r="AU351" s="41">
        <f>(U351*100)/AE351</f>
        <v>20.8822103218661</v>
      </c>
      <c r="AV351" s="41">
        <f>(V351*100)/AE351</f>
        <v>21.7161269173362</v>
      </c>
      <c r="AW351" s="41">
        <f>(W351*100)/AE351</f>
        <v>18.7213329341032</v>
      </c>
      <c r="AX351" s="41">
        <f>(X351*100)/AE351</f>
        <v>2.35964706741854</v>
      </c>
      <c r="AY351" s="41">
        <f>(Y351*100)/AE351</f>
        <v>33.5768586819878</v>
      </c>
      <c r="AZ351" s="41">
        <f>(Z351*100)/AE351</f>
        <v>0.193659432702022</v>
      </c>
      <c r="BA351" s="41">
        <f>(AE351*100)/AE351</f>
        <v>100</v>
      </c>
      <c r="BB351" s="10"/>
      <c r="BC351" s="10"/>
    </row>
    <row r="352" ht="13.65" customHeight="1">
      <c r="A352" s="7"/>
      <c r="B352" s="39">
        <v>39</v>
      </c>
      <c r="C352" t="s" s="40">
        <v>276</v>
      </c>
      <c r="D352" s="7"/>
      <c r="E352" s="41">
        <v>674.34</v>
      </c>
      <c r="F352" s="41">
        <v>2018.81</v>
      </c>
      <c r="G352" s="41">
        <v>2781.99</v>
      </c>
      <c r="H352" s="41">
        <v>3357.73</v>
      </c>
      <c r="I352" s="41">
        <v>4374.41</v>
      </c>
      <c r="J352" s="42">
        <v>275.45</v>
      </c>
      <c r="K352" s="41">
        <v>7861.62</v>
      </c>
      <c r="L352" s="41">
        <v>46.25</v>
      </c>
      <c r="M352" s="42">
        <v>44.57</v>
      </c>
      <c r="N352" s="41">
        <f>SUM(O352)-(P352)</f>
        <v>618.26</v>
      </c>
      <c r="O352" s="41">
        <v>22053.43</v>
      </c>
      <c r="P352" s="41">
        <f>SUM(E352:M352)</f>
        <v>21435.17</v>
      </c>
      <c r="Q352" s="41">
        <f>SUM(E352:L352)</f>
        <v>21390.6</v>
      </c>
      <c r="R352" s="10"/>
      <c r="S352" s="41">
        <f>E352*0.340619455141526</f>
        <v>229.693323380137</v>
      </c>
      <c r="T352" s="41">
        <f>F352*0.340619455141526</f>
        <v>687.6459622342639</v>
      </c>
      <c r="U352" s="41">
        <f>G352*0.340619455141526</f>
        <v>947.599918009174</v>
      </c>
      <c r="V352" s="41">
        <f>H352*0.340619455141526</f>
        <v>1143.708163112360</v>
      </c>
      <c r="W352" s="41">
        <f>I352*0.340619455141526</f>
        <v>1490.009150765640</v>
      </c>
      <c r="X352" s="42">
        <f>J352*0.340619455141526</f>
        <v>93.82362891873331</v>
      </c>
      <c r="Y352" s="41">
        <f>K352*0.340619455141526</f>
        <v>2677.820720929720</v>
      </c>
      <c r="Z352" s="41">
        <f>L352*0.340619455141526</f>
        <v>15.7536498002956</v>
      </c>
      <c r="AA352" s="42">
        <f>M352*0.340619455141526</f>
        <v>15.1814091156578</v>
      </c>
      <c r="AB352" s="41">
        <f>N352*0.340619455141526</f>
        <v>210.5913843358</v>
      </c>
      <c r="AC352" s="42">
        <f>O352*0.340619455141526</f>
        <v>7511.827310601780</v>
      </c>
      <c r="AD352" s="41">
        <f>P352*0.340619455141526</f>
        <v>7301.235926265980</v>
      </c>
      <c r="AE352" s="41">
        <f>SUM(S352:Z352)</f>
        <v>7286.054517150320</v>
      </c>
      <c r="AF352" s="10"/>
      <c r="AG352" s="41">
        <f>(S352*100)/AC352</f>
        <v>3.05775564163942</v>
      </c>
      <c r="AH352" s="41">
        <f>(T352*100)/AC352</f>
        <v>9.15417692395242</v>
      </c>
      <c r="AI352" s="41">
        <f>(U352*100)/AC352</f>
        <v>12.6147723959493</v>
      </c>
      <c r="AJ352" s="41">
        <f>(V352*100)/AC352</f>
        <v>15.2254320529732</v>
      </c>
      <c r="AK352" s="41">
        <f>(W352*100)/AC352</f>
        <v>19.8355085807514</v>
      </c>
      <c r="AL352" s="41">
        <f>(X352*100)/AC352</f>
        <v>1.2490120584417</v>
      </c>
      <c r="AM352" s="41">
        <f>(Y352*100)/AC352</f>
        <v>35.6480601883698</v>
      </c>
      <c r="AN352" s="41">
        <f>(Z352*100)/AC352</f>
        <v>0.20971794410212</v>
      </c>
      <c r="AO352" s="41">
        <f>(AA352*100)/AC352</f>
        <v>0.202100081483923</v>
      </c>
      <c r="AP352" s="41">
        <f>(AB352*100)/AC352</f>
        <v>2.80346413233679</v>
      </c>
      <c r="AQ352" s="41">
        <f>(AC352*100)/AC352</f>
        <v>100</v>
      </c>
      <c r="AR352" s="7"/>
      <c r="AS352" s="41">
        <f>(S352*100)/AE352</f>
        <v>3.15250624105916</v>
      </c>
      <c r="AT352" s="41">
        <f>(T352*100)/AE352</f>
        <v>9.43783718081775</v>
      </c>
      <c r="AU352" s="41">
        <f>(U352*100)/AE352</f>
        <v>13.0056660402233</v>
      </c>
      <c r="AV352" s="41">
        <f>(V352*100)/AE352</f>
        <v>15.6972221443064</v>
      </c>
      <c r="AW352" s="41">
        <f>(W352*100)/AE352</f>
        <v>20.4501510009069</v>
      </c>
      <c r="AX352" s="41">
        <f>(X352*100)/AE352</f>
        <v>1.28771516460501</v>
      </c>
      <c r="AY352" s="41">
        <f>(Y352*100)/AE352</f>
        <v>36.7526857591652</v>
      </c>
      <c r="AZ352" s="41">
        <f>(Z352*100)/AE352</f>
        <v>0.216216468916253</v>
      </c>
      <c r="BA352" s="41">
        <f>(AE352*100)/AE352</f>
        <v>100</v>
      </c>
      <c r="BB352" s="10"/>
      <c r="BC352" s="10"/>
    </row>
    <row r="353" ht="13.65" customHeight="1">
      <c r="A353" s="7"/>
      <c r="B353" s="39">
        <v>81</v>
      </c>
      <c r="C353" t="s" s="40">
        <v>277</v>
      </c>
      <c r="D353" s="7"/>
      <c r="E353" s="41">
        <v>469.43</v>
      </c>
      <c r="F353" s="41">
        <v>55.9</v>
      </c>
      <c r="G353" s="41">
        <v>10027.42</v>
      </c>
      <c r="H353" s="41">
        <v>12775.65</v>
      </c>
      <c r="I353" s="41">
        <v>3256.89</v>
      </c>
      <c r="J353" s="42">
        <v>688.0700000000001</v>
      </c>
      <c r="K353" s="41">
        <v>13805.46</v>
      </c>
      <c r="L353" s="41">
        <v>73.20999999999999</v>
      </c>
      <c r="M353" s="42">
        <v>41.74</v>
      </c>
      <c r="N353" s="41">
        <f>SUM(O353)-(P353)</f>
        <v>1342.14</v>
      </c>
      <c r="O353" s="41">
        <v>42535.91</v>
      </c>
      <c r="P353" s="41">
        <f>SUM(E353:M353)</f>
        <v>41193.77</v>
      </c>
      <c r="Q353" s="41">
        <f>SUM(E353:L353)</f>
        <v>41152.03</v>
      </c>
      <c r="R353" s="10"/>
      <c r="S353" s="41">
        <f>E353*0.340619455141526</f>
        <v>159.896990827087</v>
      </c>
      <c r="T353" s="41">
        <f>F353*0.340619455141526</f>
        <v>19.0406275424113</v>
      </c>
      <c r="U353" s="41">
        <f>G353*0.340619455141526</f>
        <v>3415.534336875240</v>
      </c>
      <c r="V353" s="41">
        <f>H353*0.340619455141526</f>
        <v>4351.634942078840</v>
      </c>
      <c r="W353" s="41">
        <f>I353*0.340619455141526</f>
        <v>1109.360097255880</v>
      </c>
      <c r="X353" s="42">
        <f>J353*0.340619455141526</f>
        <v>234.370028499230</v>
      </c>
      <c r="Y353" s="41">
        <f>K353*0.340619455141526</f>
        <v>4702.408263178130</v>
      </c>
      <c r="Z353" s="41">
        <f>L353*0.340619455141526</f>
        <v>24.9367503109111</v>
      </c>
      <c r="AA353" s="42">
        <f>M353*0.340619455141526</f>
        <v>14.2174560576073</v>
      </c>
      <c r="AB353" s="41">
        <f>N353*0.340619455141526</f>
        <v>457.158995523648</v>
      </c>
      <c r="AC353" s="42">
        <f>O353*0.340619455141526</f>
        <v>14488.558488149</v>
      </c>
      <c r="AD353" s="41">
        <f>P353*0.340619455141526</f>
        <v>14031.3994926253</v>
      </c>
      <c r="AE353" s="41">
        <f>SUM(S353:Z353)</f>
        <v>14017.1820365677</v>
      </c>
      <c r="AF353" s="10"/>
      <c r="AG353" s="41">
        <f>(S353*100)/AC353</f>
        <v>1.10360869204397</v>
      </c>
      <c r="AH353" s="41">
        <f>(T353*100)/AC353</f>
        <v>0.131418370971727</v>
      </c>
      <c r="AI353" s="41">
        <f>(U353*100)/AC353</f>
        <v>23.5740107593795</v>
      </c>
      <c r="AJ353" s="41">
        <f>(V353*100)/AC353</f>
        <v>30.0349751539346</v>
      </c>
      <c r="AK353" s="41">
        <f>(W353*100)/AC353</f>
        <v>7.65680104175503</v>
      </c>
      <c r="AL353" s="41">
        <f>(X353*100)/AC353</f>
        <v>1.61762144033124</v>
      </c>
      <c r="AM353" s="41">
        <f>(Y353*100)/AC353</f>
        <v>32.4560118732619</v>
      </c>
      <c r="AN353" s="41">
        <f>(Z353*100)/AC353</f>
        <v>0.17211339783256</v>
      </c>
      <c r="AO353" s="41">
        <f>(AA353*100)/AC353</f>
        <v>0.09812885159856689</v>
      </c>
      <c r="AP353" s="41">
        <f>(AB353*100)/AC353</f>
        <v>3.15531041889077</v>
      </c>
      <c r="AQ353" s="41">
        <f>(AC353*100)/AC353</f>
        <v>100</v>
      </c>
      <c r="AR353" s="7"/>
      <c r="AS353" s="41">
        <f>(S353*100)/AE353</f>
        <v>1.14072136903089</v>
      </c>
      <c r="AT353" s="41">
        <f>(T353*100)/AE353</f>
        <v>0.135837770335996</v>
      </c>
      <c r="AU353" s="41">
        <f>(U353*100)/AE353</f>
        <v>24.3667687839458</v>
      </c>
      <c r="AV353" s="41">
        <f>(V353*100)/AE353</f>
        <v>31.0450055562266</v>
      </c>
      <c r="AW353" s="41">
        <f>(W353*100)/AE353</f>
        <v>7.91428758192486</v>
      </c>
      <c r="AX353" s="41">
        <f>(X353*100)/AE353</f>
        <v>1.67201958202305</v>
      </c>
      <c r="AY353" s="41">
        <f>(Y353*100)/AE353</f>
        <v>33.5474580476347</v>
      </c>
      <c r="AZ353" s="41">
        <f>(Z353*100)/AE353</f>
        <v>0.177901308878323</v>
      </c>
      <c r="BA353" s="41">
        <f>(AE353*100)/AE353</f>
        <v>100</v>
      </c>
      <c r="BB353" s="10"/>
      <c r="BC353" s="10"/>
    </row>
    <row r="354" ht="13.65" customHeight="1">
      <c r="A354" s="7"/>
      <c r="B354" s="39">
        <v>187</v>
      </c>
      <c r="C354" t="s" s="40">
        <v>278</v>
      </c>
      <c r="D354" s="7"/>
      <c r="E354" s="41">
        <v>303.17</v>
      </c>
      <c r="F354" s="41">
        <v>349.45</v>
      </c>
      <c r="G354" s="41">
        <v>8178.88</v>
      </c>
      <c r="H354" s="41">
        <v>7803.29</v>
      </c>
      <c r="I354" s="41">
        <v>295.77</v>
      </c>
      <c r="J354" s="42">
        <v>485.16</v>
      </c>
      <c r="K354" s="41">
        <v>29486.26</v>
      </c>
      <c r="L354" s="41">
        <v>30.41</v>
      </c>
      <c r="M354" s="42">
        <v>60.02</v>
      </c>
      <c r="N354" s="41">
        <f>SUM(O354)-(P354)</f>
        <v>1468.18</v>
      </c>
      <c r="O354" s="41">
        <v>48460.59</v>
      </c>
      <c r="P354" s="41">
        <f>SUM(E354:M354)</f>
        <v>46992.41</v>
      </c>
      <c r="Q354" s="41">
        <f>SUM(E354:L354)</f>
        <v>46932.39</v>
      </c>
      <c r="R354" s="10"/>
      <c r="S354" s="41">
        <f>E354*0.340619455141526</f>
        <v>103.265600215256</v>
      </c>
      <c r="T354" s="41">
        <f>F354*0.340619455141526</f>
        <v>119.029468599206</v>
      </c>
      <c r="U354" s="41">
        <f>G354*0.340619455141526</f>
        <v>2785.885649267920</v>
      </c>
      <c r="V354" s="41">
        <f>H354*0.340619455141526</f>
        <v>2657.952388111320</v>
      </c>
      <c r="W354" s="41">
        <f>I354*0.340619455141526</f>
        <v>100.745016247209</v>
      </c>
      <c r="X354" s="42">
        <f>J354*0.340619455141526</f>
        <v>165.254934856463</v>
      </c>
      <c r="Y354" s="41">
        <f>K354*0.340619455141526</f>
        <v>10043.5938153614</v>
      </c>
      <c r="Z354" s="41">
        <f>L354*0.340619455141526</f>
        <v>10.3582376308538</v>
      </c>
      <c r="AA354" s="42">
        <f>M354*0.340619455141526</f>
        <v>20.4439796975944</v>
      </c>
      <c r="AB354" s="41">
        <f>N354*0.340619455141526</f>
        <v>500.090671649686</v>
      </c>
      <c r="AC354" s="42">
        <f>O354*0.340619455141526</f>
        <v>16506.6197616369</v>
      </c>
      <c r="AD354" s="41">
        <f>P354*0.340619455141526</f>
        <v>16006.5290899872</v>
      </c>
      <c r="AE354" s="41">
        <f>SUM(S354:Z354)</f>
        <v>15986.0851102896</v>
      </c>
      <c r="AF354" s="10"/>
      <c r="AG354" s="41">
        <f>(S354*100)/AC354</f>
        <v>0.62560113279677</v>
      </c>
      <c r="AH354" s="41">
        <f>(T354*100)/AC354</f>
        <v>0.721101414572127</v>
      </c>
      <c r="AI354" s="41">
        <f>(U354*100)/AC354</f>
        <v>16.8773842827749</v>
      </c>
      <c r="AJ354" s="41">
        <f>(V354*100)/AC354</f>
        <v>16.1023421299658</v>
      </c>
      <c r="AK354" s="41">
        <f>(W354*100)/AC354</f>
        <v>0.610330992668474</v>
      </c>
      <c r="AL354" s="41">
        <f>(X354*100)/AC354</f>
        <v>1.00114340333042</v>
      </c>
      <c r="AM354" s="41">
        <f>(Y354*100)/AC354</f>
        <v>60.8458543323555</v>
      </c>
      <c r="AN354" s="41">
        <f>(Z354*100)/AC354</f>
        <v>0.0627520217975059</v>
      </c>
      <c r="AO354" s="41">
        <f>(AA354*100)/AC354</f>
        <v>0.123853217635196</v>
      </c>
      <c r="AP354" s="41">
        <f>(AB354*100)/AC354</f>
        <v>3.02963707210333</v>
      </c>
      <c r="AQ354" s="41">
        <f>(AC354*100)/AC354</f>
        <v>100</v>
      </c>
      <c r="AR354" s="7"/>
      <c r="AS354" s="41">
        <f>(S354*100)/AE354</f>
        <v>0.645971790484139</v>
      </c>
      <c r="AT354" s="41">
        <f>(T354*100)/AE354</f>
        <v>0.74458172703329</v>
      </c>
      <c r="AU354" s="41">
        <f>(U354*100)/AE354</f>
        <v>17.4269411807069</v>
      </c>
      <c r="AV354" s="41">
        <f>(V354*100)/AE354</f>
        <v>16.6266623114655</v>
      </c>
      <c r="AW354" s="41">
        <f>(W354*100)/AE354</f>
        <v>0.63020442811457</v>
      </c>
      <c r="AX354" s="41">
        <f>(X354*100)/AE354</f>
        <v>1.03374236854335</v>
      </c>
      <c r="AY354" s="41">
        <f>(Y354*100)/AE354</f>
        <v>62.827100857212</v>
      </c>
      <c r="AZ354" s="41">
        <f>(Z354*100)/AE354</f>
        <v>0.064795336440356</v>
      </c>
      <c r="BA354" s="41">
        <f>(AE354*100)/AE354</f>
        <v>100</v>
      </c>
      <c r="BB354" s="10"/>
      <c r="BC354" s="10"/>
    </row>
    <row r="355" ht="14.15" customHeight="1">
      <c r="A355" s="7"/>
      <c r="B355" s="8"/>
      <c r="C355" s="8"/>
      <c r="D355" s="7"/>
      <c r="E355" s="7"/>
      <c r="F355" s="7"/>
      <c r="G355" s="7"/>
      <c r="H355" s="7"/>
      <c r="I355" s="7"/>
      <c r="J355" s="10"/>
      <c r="K355" s="7"/>
      <c r="L355" s="7"/>
      <c r="M355" s="10"/>
      <c r="N355" s="41"/>
      <c r="O355" s="7"/>
      <c r="P355" s="41"/>
      <c r="Q355" s="41"/>
      <c r="R355" s="10"/>
      <c r="S355" s="41"/>
      <c r="T355" s="41"/>
      <c r="U355" s="41"/>
      <c r="V355" s="41"/>
      <c r="W355" s="41"/>
      <c r="X355" s="42"/>
      <c r="Y355" s="41"/>
      <c r="Z355" s="41"/>
      <c r="AA355" s="42"/>
      <c r="AB355" s="41"/>
      <c r="AC355" s="42"/>
      <c r="AD355" s="41"/>
      <c r="AE355" s="41"/>
      <c r="AF355" s="10"/>
      <c r="AG355" s="7"/>
      <c r="AH355" s="7"/>
      <c r="AI355" s="7"/>
      <c r="AJ355" s="7"/>
      <c r="AK355" s="7"/>
      <c r="AL355" s="7"/>
      <c r="AM355" s="7"/>
      <c r="AN355" s="7"/>
      <c r="AO355" s="7"/>
      <c r="AP355" s="7"/>
      <c r="AQ355" s="7"/>
      <c r="AR355" s="7"/>
      <c r="AS355" s="7"/>
      <c r="AT355" s="7"/>
      <c r="AU355" s="7"/>
      <c r="AV355" s="7"/>
      <c r="AW355" s="7"/>
      <c r="AX355" s="7"/>
      <c r="AY355" s="7"/>
      <c r="AZ355" s="7"/>
      <c r="BA355" s="7"/>
      <c r="BB355" s="10"/>
      <c r="BC355" s="10"/>
    </row>
    <row r="356" ht="14.65" customHeight="1">
      <c r="A356" s="11"/>
      <c r="B356" t="s" s="35">
        <v>279</v>
      </c>
      <c r="C356" s="36"/>
      <c r="D356" s="37"/>
      <c r="E356" s="7"/>
      <c r="F356" s="7"/>
      <c r="G356" s="7"/>
      <c r="H356" s="7"/>
      <c r="I356" s="7"/>
      <c r="J356" s="10"/>
      <c r="K356" s="7"/>
      <c r="L356" s="7"/>
      <c r="M356" s="10"/>
      <c r="N356" s="41"/>
      <c r="O356" s="7"/>
      <c r="P356" s="41"/>
      <c r="Q356" s="41"/>
      <c r="R356" s="10"/>
      <c r="S356" s="41"/>
      <c r="T356" s="41"/>
      <c r="U356" s="41"/>
      <c r="V356" s="41"/>
      <c r="W356" s="41"/>
      <c r="X356" s="42"/>
      <c r="Y356" s="41"/>
      <c r="Z356" s="41"/>
      <c r="AA356" s="42"/>
      <c r="AB356" s="41"/>
      <c r="AC356" s="42"/>
      <c r="AD356" s="41"/>
      <c r="AE356" s="41"/>
      <c r="AF356" s="10"/>
      <c r="AG356" s="7"/>
      <c r="AH356" s="7"/>
      <c r="AI356" s="7"/>
      <c r="AJ356" s="7"/>
      <c r="AK356" s="7"/>
      <c r="AL356" s="7"/>
      <c r="AM356" s="7"/>
      <c r="AN356" s="7"/>
      <c r="AO356" s="7"/>
      <c r="AP356" s="7"/>
      <c r="AQ356" s="7"/>
      <c r="AR356" s="7"/>
      <c r="AS356" s="7"/>
      <c r="AT356" s="7"/>
      <c r="AU356" s="7"/>
      <c r="AV356" s="7"/>
      <c r="AW356" s="7"/>
      <c r="AX356" s="7"/>
      <c r="AY356" s="7"/>
      <c r="AZ356" s="7"/>
      <c r="BA356" s="7"/>
      <c r="BB356" s="10"/>
      <c r="BC356" s="10"/>
    </row>
    <row r="357" ht="14.15" customHeight="1">
      <c r="A357" s="7"/>
      <c r="B357" s="38"/>
      <c r="C357" s="38"/>
      <c r="D357" s="7"/>
      <c r="E357" s="7"/>
      <c r="F357" s="7"/>
      <c r="G357" s="7"/>
      <c r="H357" s="7"/>
      <c r="I357" s="7"/>
      <c r="J357" s="10"/>
      <c r="K357" s="7"/>
      <c r="L357" s="7"/>
      <c r="M357" s="10"/>
      <c r="N357" s="41"/>
      <c r="O357" s="7"/>
      <c r="P357" s="41"/>
      <c r="Q357" s="41"/>
      <c r="R357" s="10"/>
      <c r="S357" s="41"/>
      <c r="T357" s="41"/>
      <c r="U357" s="41"/>
      <c r="V357" s="41"/>
      <c r="W357" s="41"/>
      <c r="X357" s="42"/>
      <c r="Y357" s="41"/>
      <c r="Z357" s="41"/>
      <c r="AA357" s="42"/>
      <c r="AB357" s="41"/>
      <c r="AC357" s="42"/>
      <c r="AD357" s="41"/>
      <c r="AE357" s="41"/>
      <c r="AF357" s="10"/>
      <c r="AG357" s="7"/>
      <c r="AH357" s="7"/>
      <c r="AI357" s="7"/>
      <c r="AJ357" s="7"/>
      <c r="AK357" s="7"/>
      <c r="AL357" s="7"/>
      <c r="AM357" s="7"/>
      <c r="AN357" s="7"/>
      <c r="AO357" s="7"/>
      <c r="AP357" s="7"/>
      <c r="AQ357" s="7"/>
      <c r="AR357" s="7"/>
      <c r="AS357" s="7"/>
      <c r="AT357" s="7"/>
      <c r="AU357" s="7"/>
      <c r="AV357" s="7"/>
      <c r="AW357" s="7"/>
      <c r="AX357" s="7"/>
      <c r="AY357" s="7"/>
      <c r="AZ357" s="7"/>
      <c r="BA357" s="7"/>
      <c r="BB357" s="10"/>
      <c r="BC357" s="10"/>
    </row>
    <row r="358" ht="13.65" customHeight="1">
      <c r="A358" s="7"/>
      <c r="B358" s="39">
        <v>24</v>
      </c>
      <c r="C358" t="s" s="40">
        <v>280</v>
      </c>
      <c r="D358" s="7"/>
      <c r="E358" s="41">
        <v>591.04</v>
      </c>
      <c r="F358" s="41">
        <v>1972.61</v>
      </c>
      <c r="G358" s="41">
        <v>13183.17</v>
      </c>
      <c r="H358" s="41">
        <v>540.8200000000001</v>
      </c>
      <c r="I358" s="41">
        <v>369.74</v>
      </c>
      <c r="J358" s="42">
        <v>590.4299999999999</v>
      </c>
      <c r="K358" s="41">
        <v>83003.88</v>
      </c>
      <c r="L358" s="41">
        <v>34.36</v>
      </c>
      <c r="M358" s="42">
        <v>55.75</v>
      </c>
      <c r="N358" s="41">
        <f>SUM(O358)-(P358)</f>
        <v>3246.5</v>
      </c>
      <c r="O358" s="41">
        <v>103588.3</v>
      </c>
      <c r="P358" s="41">
        <f>SUM(E358:M358)</f>
        <v>100341.8</v>
      </c>
      <c r="Q358" s="41">
        <f>SUM(E358:L358)</f>
        <v>100286.05</v>
      </c>
      <c r="R358" s="10"/>
      <c r="S358" s="41">
        <f>E358*0.340619455141526</f>
        <v>201.319722766848</v>
      </c>
      <c r="T358" s="41">
        <f>F358*0.340619455141526</f>
        <v>671.909343406726</v>
      </c>
      <c r="U358" s="41">
        <f>G358*0.340619455141526</f>
        <v>4490.444182438110</v>
      </c>
      <c r="V358" s="41">
        <f>H358*0.340619455141526</f>
        <v>184.213813729640</v>
      </c>
      <c r="W358" s="41">
        <f>I358*0.340619455141526</f>
        <v>125.940637344028</v>
      </c>
      <c r="X358" s="42">
        <f>J358*0.340619455141526</f>
        <v>201.111944899211</v>
      </c>
      <c r="Y358" s="41">
        <f>K358*0.340619455141526</f>
        <v>28272.7363802326</v>
      </c>
      <c r="Z358" s="41">
        <f>L358*0.340619455141526</f>
        <v>11.7036844786628</v>
      </c>
      <c r="AA358" s="42">
        <f>M358*0.340619455141526</f>
        <v>18.9895346241401</v>
      </c>
      <c r="AB358" s="41">
        <f>N358*0.340619455141526</f>
        <v>1105.821061116960</v>
      </c>
      <c r="AC358" s="42">
        <f>O358*0.340619455141526</f>
        <v>35284.1903050369</v>
      </c>
      <c r="AD358" s="41">
        <f>P358*0.340619455141526</f>
        <v>34178.36924392</v>
      </c>
      <c r="AE358" s="41">
        <f>SUM(S358:Z358)</f>
        <v>34159.3797092958</v>
      </c>
      <c r="AF358" s="10"/>
      <c r="AG358" s="41">
        <f>(S358*100)/AC358</f>
        <v>0.570566367051107</v>
      </c>
      <c r="AH358" s="41">
        <f>(T358*100)/AC358</f>
        <v>1.90427876507289</v>
      </c>
      <c r="AI358" s="41">
        <f>(U358*100)/AC358</f>
        <v>12.7265048272826</v>
      </c>
      <c r="AJ358" s="41">
        <f>(V358*100)/AC358</f>
        <v>0.522085988475533</v>
      </c>
      <c r="AK358" s="41">
        <f>(W358*100)/AC358</f>
        <v>0.356932201802714</v>
      </c>
      <c r="AL358" s="41">
        <f>(X358*100)/AC358</f>
        <v>0.56997749745869</v>
      </c>
      <c r="AM358" s="41">
        <f>(Y358*100)/AC358</f>
        <v>80.1286245647434</v>
      </c>
      <c r="AN358" s="41">
        <f>(Z358*100)/AC358</f>
        <v>0.0331697691727733</v>
      </c>
      <c r="AO358" s="41">
        <f>(AA358*100)/AC358</f>
        <v>0.0538188193068137</v>
      </c>
      <c r="AP358" s="41">
        <f>(AB358*100)/AC358</f>
        <v>3.13404119963354</v>
      </c>
      <c r="AQ358" s="41">
        <f>(AC358*100)/AC358</f>
        <v>100</v>
      </c>
      <c r="AR358" s="7"/>
      <c r="AS358" s="41">
        <f>(S358*100)/AE358</f>
        <v>0.589354152446928</v>
      </c>
      <c r="AT358" s="41">
        <f>(T358*100)/AE358</f>
        <v>1.96698344385884</v>
      </c>
      <c r="AU358" s="41">
        <f>(U358*100)/AE358</f>
        <v>13.1455671052953</v>
      </c>
      <c r="AV358" s="41">
        <f>(V358*100)/AE358</f>
        <v>0.539277397005865</v>
      </c>
      <c r="AW358" s="41">
        <f>(W358*100)/AE358</f>
        <v>0.368685375483431</v>
      </c>
      <c r="AX358" s="41">
        <f>(X358*100)/AE358</f>
        <v>0.588745892374862</v>
      </c>
      <c r="AY358" s="41">
        <f>(Y358*100)/AE358</f>
        <v>82.76712463996741</v>
      </c>
      <c r="AZ358" s="41">
        <f>(Z358*100)/AE358</f>
        <v>0.0342619935674004</v>
      </c>
      <c r="BA358" s="41">
        <f>(AE358*100)/AE358</f>
        <v>100</v>
      </c>
      <c r="BB358" s="10"/>
      <c r="BC358" s="10"/>
    </row>
    <row r="359" ht="13.65" customHeight="1">
      <c r="A359" s="7"/>
      <c r="B359" s="39">
        <v>62</v>
      </c>
      <c r="C359" t="s" s="40">
        <v>281</v>
      </c>
      <c r="D359" s="7"/>
      <c r="E359" s="41">
        <v>609.8099999999999</v>
      </c>
      <c r="F359" s="41">
        <v>1530.86</v>
      </c>
      <c r="G359" s="41">
        <v>14908.29</v>
      </c>
      <c r="H359" s="41">
        <v>18170.47</v>
      </c>
      <c r="I359" s="41">
        <v>890.26</v>
      </c>
      <c r="J359" s="42">
        <v>443.92</v>
      </c>
      <c r="K359" s="41">
        <v>19706.29</v>
      </c>
      <c r="L359" s="41">
        <v>207.89</v>
      </c>
      <c r="M359" s="42">
        <v>38.78</v>
      </c>
      <c r="N359" s="41">
        <f>SUM(O359)-(P359)</f>
        <v>2927.06</v>
      </c>
      <c r="O359" s="41">
        <v>59433.63</v>
      </c>
      <c r="P359" s="41">
        <f>SUM(E359:M359)</f>
        <v>56506.57</v>
      </c>
      <c r="Q359" s="41">
        <f>SUM(E359:L359)</f>
        <v>56467.79</v>
      </c>
      <c r="R359" s="10"/>
      <c r="S359" s="41">
        <f>E359*0.340619455141526</f>
        <v>207.713149939854</v>
      </c>
      <c r="T359" s="41">
        <f>F359*0.340619455141526</f>
        <v>521.440699097956</v>
      </c>
      <c r="U359" s="41">
        <f>G359*0.340619455141526</f>
        <v>5078.053616891860</v>
      </c>
      <c r="V359" s="41">
        <f>H359*0.340619455141526</f>
        <v>6189.215591065440</v>
      </c>
      <c r="W359" s="41">
        <f>I359*0.340619455141526</f>
        <v>303.239876134295</v>
      </c>
      <c r="X359" s="42">
        <f>J359*0.340619455141526</f>
        <v>151.207788526426</v>
      </c>
      <c r="Y359" s="41">
        <f>K359*0.340619455141526</f>
        <v>6712.3457626609</v>
      </c>
      <c r="Z359" s="41">
        <f>L359*0.340619455141526</f>
        <v>70.81137852937179</v>
      </c>
      <c r="AA359" s="42">
        <f>M359*0.340619455141526</f>
        <v>13.2092224703884</v>
      </c>
      <c r="AB359" s="41">
        <f>N359*0.340619455141526</f>
        <v>997.0135823665551</v>
      </c>
      <c r="AC359" s="42">
        <f>O359*0.340619455141526</f>
        <v>20244.2506676831</v>
      </c>
      <c r="AD359" s="41">
        <f>P359*0.340619455141526</f>
        <v>19247.2370853165</v>
      </c>
      <c r="AE359" s="41">
        <f>SUM(S359:Z359)</f>
        <v>19234.0278628461</v>
      </c>
      <c r="AF359" s="10"/>
      <c r="AG359" s="41">
        <f>(S359*100)/AC359</f>
        <v>1.02603525983521</v>
      </c>
      <c r="AH359" s="41">
        <f>(T359*100)/AC359</f>
        <v>2.57574709806551</v>
      </c>
      <c r="AI359" s="41">
        <f>(U359*100)/AC359</f>
        <v>25.0839297549215</v>
      </c>
      <c r="AJ359" s="41">
        <f>(V359*100)/AC359</f>
        <v>30.5727077413914</v>
      </c>
      <c r="AK359" s="41">
        <f>(W359*100)/AC359</f>
        <v>1.49790615178645</v>
      </c>
      <c r="AL359" s="41">
        <f>(X359*100)/AC359</f>
        <v>0.7469171914957879</v>
      </c>
      <c r="AM359" s="41">
        <f>(Y359*100)/AC359</f>
        <v>33.1568002829374</v>
      </c>
      <c r="AN359" s="41">
        <f>(Z359*100)/AC359</f>
        <v>0.349785130068615</v>
      </c>
      <c r="AO359" s="41">
        <f>(AA359*100)/AC359</f>
        <v>0.0652492536632879</v>
      </c>
      <c r="AP359" s="41">
        <f>(AB359*100)/AC359</f>
        <v>4.92492213583453</v>
      </c>
      <c r="AQ359" s="41">
        <f>(AC359*100)/AC359</f>
        <v>100</v>
      </c>
      <c r="AR359" s="7"/>
      <c r="AS359" s="41">
        <f>(S359*100)/AE359</f>
        <v>1.0799253875528</v>
      </c>
      <c r="AT359" s="41">
        <f>(T359*100)/AE359</f>
        <v>2.71103225396283</v>
      </c>
      <c r="AU359" s="41">
        <f>(U359*100)/AE359</f>
        <v>26.4014051196266</v>
      </c>
      <c r="AV359" s="41">
        <f>(V359*100)/AE359</f>
        <v>32.1784684684844</v>
      </c>
      <c r="AW359" s="41">
        <f>(W359*100)/AE359</f>
        <v>1.57658020616709</v>
      </c>
      <c r="AX359" s="41">
        <f>(X359*100)/AE359</f>
        <v>0.7861472885692879</v>
      </c>
      <c r="AY359" s="41">
        <f>(Y359*100)/AE359</f>
        <v>34.8982844910346</v>
      </c>
      <c r="AZ359" s="41">
        <f>(Z359*100)/AE359</f>
        <v>0.368156784602337</v>
      </c>
      <c r="BA359" s="41">
        <f>(AE359*100)/AE359</f>
        <v>100</v>
      </c>
      <c r="BB359" s="10"/>
      <c r="BC359" s="10"/>
    </row>
    <row r="360" ht="13.65" customHeight="1">
      <c r="A360" s="7"/>
      <c r="B360" s="39">
        <v>188</v>
      </c>
      <c r="C360" t="s" s="40">
        <v>282</v>
      </c>
      <c r="D360" s="7"/>
      <c r="E360" s="41">
        <v>697.41</v>
      </c>
      <c r="F360" s="41">
        <v>2195.02</v>
      </c>
      <c r="G360" s="41">
        <v>18341.07</v>
      </c>
      <c r="H360" s="41">
        <v>22846.73</v>
      </c>
      <c r="I360" s="41">
        <v>4531.94</v>
      </c>
      <c r="J360" s="42">
        <v>757.51</v>
      </c>
      <c r="K360" s="41">
        <v>48605.69</v>
      </c>
      <c r="L360" s="41">
        <v>1506.2</v>
      </c>
      <c r="M360" s="42">
        <v>91.56999999999999</v>
      </c>
      <c r="N360" s="41">
        <f>SUM(O360)-(P360)</f>
        <v>1865.38</v>
      </c>
      <c r="O360" s="41">
        <v>101438.52</v>
      </c>
      <c r="P360" s="41">
        <f>SUM(E360:M360)</f>
        <v>99573.14</v>
      </c>
      <c r="Q360" s="41">
        <f>SUM(E360:L360)</f>
        <v>99481.570000000007</v>
      </c>
      <c r="R360" s="10"/>
      <c r="S360" s="41">
        <f>E360*0.340619455141526</f>
        <v>237.551414210252</v>
      </c>
      <c r="T360" s="41">
        <f>F360*0.340619455141526</f>
        <v>747.666516424752</v>
      </c>
      <c r="U360" s="41">
        <f>G360*0.340619455141526</f>
        <v>6247.325270112590</v>
      </c>
      <c r="V360" s="41">
        <f>H360*0.340619455141526</f>
        <v>7782.040724365560</v>
      </c>
      <c r="W360" s="41">
        <f>I360*0.340619455141526</f>
        <v>1543.666933534090</v>
      </c>
      <c r="X360" s="42">
        <f>J360*0.340619455141526</f>
        <v>258.022643464257</v>
      </c>
      <c r="Y360" s="41">
        <f>K360*0.340619455141526</f>
        <v>16556.0436445779</v>
      </c>
      <c r="Z360" s="41">
        <f>L360*0.340619455141526</f>
        <v>513.041023334166</v>
      </c>
      <c r="AA360" s="42">
        <f>M360*0.340619455141526</f>
        <v>31.1905235073095</v>
      </c>
      <c r="AB360" s="41">
        <f>N360*0.340619455141526</f>
        <v>635.3847192319</v>
      </c>
      <c r="AC360" s="42">
        <f>O360*0.340619455141526</f>
        <v>34551.9334127628</v>
      </c>
      <c r="AD360" s="41">
        <f>P360*0.340619455141526</f>
        <v>33916.5486935309</v>
      </c>
      <c r="AE360" s="41">
        <f>SUM(S360:Z360)</f>
        <v>33885.3581700236</v>
      </c>
      <c r="AF360" s="10"/>
      <c r="AG360" s="41">
        <f>(S360*100)/AC360</f>
        <v>0.687519888894279</v>
      </c>
      <c r="AH360" s="41">
        <f>(T360*100)/AC360</f>
        <v>2.16389198107385</v>
      </c>
      <c r="AI360" s="41">
        <f>(U360*100)/AC360</f>
        <v>18.0809716072356</v>
      </c>
      <c r="AJ360" s="41">
        <f>(V360*100)/AC360</f>
        <v>22.5227359389707</v>
      </c>
      <c r="AK360" s="41">
        <f>(W360*100)/AC360</f>
        <v>4.46767164978354</v>
      </c>
      <c r="AL360" s="41">
        <f>(X360*100)/AC360</f>
        <v>0.746767598738624</v>
      </c>
      <c r="AM360" s="41">
        <f>(Y360*100)/AC360</f>
        <v>47.9164029601378</v>
      </c>
      <c r="AN360" s="41">
        <f>(Z360*100)/AC360</f>
        <v>1.48484027566648</v>
      </c>
      <c r="AO360" s="41">
        <f>(AA360*100)/AC360</f>
        <v>0.0902714274616781</v>
      </c>
      <c r="AP360" s="41">
        <f>(AB360*100)/AC360</f>
        <v>1.83892667203741</v>
      </c>
      <c r="AQ360" s="41">
        <f>(AC360*100)/AC360</f>
        <v>100</v>
      </c>
      <c r="AR360" s="7"/>
      <c r="AS360" s="41">
        <f>(S360*100)/AE360</f>
        <v>0.701044424610509</v>
      </c>
      <c r="AT360" s="41">
        <f>(T360*100)/AE360</f>
        <v>2.20645894510913</v>
      </c>
      <c r="AU360" s="41">
        <f>(U360*100)/AE360</f>
        <v>18.4366511304556</v>
      </c>
      <c r="AV360" s="41">
        <f>(V360*100)/AE360</f>
        <v>22.965791553149</v>
      </c>
      <c r="AW360" s="41">
        <f>(W360*100)/AE360</f>
        <v>4.55555737610495</v>
      </c>
      <c r="AX360" s="41">
        <f>(X360*100)/AE360</f>
        <v>0.761457624764063</v>
      </c>
      <c r="AY360" s="41">
        <f>(Y360*100)/AE360</f>
        <v>48.8589896600947</v>
      </c>
      <c r="AZ360" s="41">
        <f>(Z360*100)/AE360</f>
        <v>1.51404928571191</v>
      </c>
      <c r="BA360" s="41">
        <f>(AE360*100)/AE360</f>
        <v>100</v>
      </c>
      <c r="BB360" s="10"/>
      <c r="BC360" s="10"/>
    </row>
    <row r="361" ht="14.15" customHeight="1">
      <c r="A361" s="7"/>
      <c r="B361" s="8"/>
      <c r="C361" s="8"/>
      <c r="D361" s="7"/>
      <c r="E361" s="7"/>
      <c r="F361" s="7"/>
      <c r="G361" s="7"/>
      <c r="H361" s="7"/>
      <c r="I361" s="7"/>
      <c r="J361" s="10"/>
      <c r="K361" s="7"/>
      <c r="L361" s="7"/>
      <c r="M361" s="10"/>
      <c r="N361" s="41"/>
      <c r="O361" s="7"/>
      <c r="P361" s="41"/>
      <c r="Q361" s="41"/>
      <c r="R361" s="10"/>
      <c r="S361" s="41"/>
      <c r="T361" s="41"/>
      <c r="U361" s="41"/>
      <c r="V361" s="41"/>
      <c r="W361" s="41"/>
      <c r="X361" s="42"/>
      <c r="Y361" s="41"/>
      <c r="Z361" s="41"/>
      <c r="AA361" s="42"/>
      <c r="AB361" s="41"/>
      <c r="AC361" s="42"/>
      <c r="AD361" s="41"/>
      <c r="AE361" s="41"/>
      <c r="AF361" s="10"/>
      <c r="AG361" s="7"/>
      <c r="AH361" s="7"/>
      <c r="AI361" s="7"/>
      <c r="AJ361" s="7"/>
      <c r="AK361" s="7"/>
      <c r="AL361" s="7"/>
      <c r="AM361" s="7"/>
      <c r="AN361" s="7"/>
      <c r="AO361" s="7"/>
      <c r="AP361" s="7"/>
      <c r="AQ361" s="7"/>
      <c r="AR361" s="7"/>
      <c r="AS361" s="7"/>
      <c r="AT361" s="7"/>
      <c r="AU361" s="7"/>
      <c r="AV361" s="7"/>
      <c r="AW361" s="7"/>
      <c r="AX361" s="7"/>
      <c r="AY361" s="7"/>
      <c r="AZ361" s="7"/>
      <c r="BA361" s="7"/>
      <c r="BB361" s="10"/>
      <c r="BC361" s="10"/>
    </row>
    <row r="362" ht="14.65" customHeight="1">
      <c r="A362" s="11"/>
      <c r="B362" t="s" s="35">
        <v>283</v>
      </c>
      <c r="C362" s="36"/>
      <c r="D362" s="37"/>
      <c r="E362" s="7"/>
      <c r="F362" s="7"/>
      <c r="G362" s="7"/>
      <c r="H362" s="7"/>
      <c r="I362" s="7"/>
      <c r="J362" s="10"/>
      <c r="K362" s="7"/>
      <c r="L362" s="7"/>
      <c r="M362" s="10"/>
      <c r="N362" s="41"/>
      <c r="O362" s="7"/>
      <c r="P362" s="41"/>
      <c r="Q362" s="41"/>
      <c r="R362" s="10"/>
      <c r="S362" s="41"/>
      <c r="T362" s="41"/>
      <c r="U362" s="41"/>
      <c r="V362" s="41"/>
      <c r="W362" s="41"/>
      <c r="X362" s="42"/>
      <c r="Y362" s="41"/>
      <c r="Z362" s="41"/>
      <c r="AA362" s="42"/>
      <c r="AB362" s="41"/>
      <c r="AC362" s="42"/>
      <c r="AD362" s="41"/>
      <c r="AE362" s="41"/>
      <c r="AF362" s="10"/>
      <c r="AG362" s="7"/>
      <c r="AH362" s="7"/>
      <c r="AI362" s="7"/>
      <c r="AJ362" s="7"/>
      <c r="AK362" s="7"/>
      <c r="AL362" s="7"/>
      <c r="AM362" s="7"/>
      <c r="AN362" s="7"/>
      <c r="AO362" s="7"/>
      <c r="AP362" s="7"/>
      <c r="AQ362" s="7"/>
      <c r="AR362" s="7"/>
      <c r="AS362" s="7"/>
      <c r="AT362" s="7"/>
      <c r="AU362" s="7"/>
      <c r="AV362" s="7"/>
      <c r="AW362" s="7"/>
      <c r="AX362" s="7"/>
      <c r="AY362" s="7"/>
      <c r="AZ362" s="7"/>
      <c r="BA362" s="7"/>
      <c r="BB362" s="10"/>
      <c r="BC362" s="10"/>
    </row>
    <row r="363" ht="14.15" customHeight="1">
      <c r="A363" s="7"/>
      <c r="B363" s="38"/>
      <c r="C363" s="38"/>
      <c r="D363" s="7"/>
      <c r="E363" s="7"/>
      <c r="F363" s="7"/>
      <c r="G363" s="7"/>
      <c r="H363" s="7"/>
      <c r="I363" s="7"/>
      <c r="J363" s="10"/>
      <c r="K363" s="7"/>
      <c r="L363" s="7"/>
      <c r="M363" s="10"/>
      <c r="N363" s="41"/>
      <c r="O363" s="7"/>
      <c r="P363" s="41"/>
      <c r="Q363" s="41"/>
      <c r="R363" s="10"/>
      <c r="S363" s="41"/>
      <c r="T363" s="41"/>
      <c r="U363" s="41"/>
      <c r="V363" s="41"/>
      <c r="W363" s="41"/>
      <c r="X363" s="42"/>
      <c r="Y363" s="41"/>
      <c r="Z363" s="41"/>
      <c r="AA363" s="42"/>
      <c r="AB363" s="41"/>
      <c r="AC363" s="42"/>
      <c r="AD363" s="41"/>
      <c r="AE363" s="41"/>
      <c r="AF363" s="10"/>
      <c r="AG363" s="7"/>
      <c r="AH363" s="7"/>
      <c r="AI363" s="7"/>
      <c r="AJ363" s="7"/>
      <c r="AK363" s="7"/>
      <c r="AL363" s="7"/>
      <c r="AM363" s="7"/>
      <c r="AN363" s="7"/>
      <c r="AO363" s="7"/>
      <c r="AP363" s="7"/>
      <c r="AQ363" s="7"/>
      <c r="AR363" s="7"/>
      <c r="AS363" s="7"/>
      <c r="AT363" s="7"/>
      <c r="AU363" s="7"/>
      <c r="AV363" s="7"/>
      <c r="AW363" s="7"/>
      <c r="AX363" s="7"/>
      <c r="AY363" s="7"/>
      <c r="AZ363" s="7"/>
      <c r="BA363" s="7"/>
      <c r="BB363" s="10"/>
      <c r="BC363" s="10"/>
    </row>
    <row r="364" ht="13.65" customHeight="1">
      <c r="A364" s="7"/>
      <c r="B364" s="39">
        <v>111</v>
      </c>
      <c r="C364" t="s" s="40">
        <v>284</v>
      </c>
      <c r="D364" s="7"/>
      <c r="E364" s="41">
        <v>370.95</v>
      </c>
      <c r="F364" s="41">
        <v>703.59</v>
      </c>
      <c r="G364" s="41">
        <v>13312.88</v>
      </c>
      <c r="H364" s="41">
        <v>16275.63</v>
      </c>
      <c r="I364" s="41">
        <v>126.47</v>
      </c>
      <c r="J364" s="42">
        <v>741.01</v>
      </c>
      <c r="K364" s="41">
        <v>64628.03</v>
      </c>
      <c r="L364" s="41">
        <v>57.18</v>
      </c>
      <c r="M364" s="42">
        <v>67.7</v>
      </c>
      <c r="N364" s="41">
        <f>SUM(O364)-(P364)</f>
        <v>2952.22</v>
      </c>
      <c r="O364" s="41">
        <v>99235.66</v>
      </c>
      <c r="P364" s="41">
        <f>SUM(E364:M364)</f>
        <v>96283.44</v>
      </c>
      <c r="Q364" s="41">
        <f>SUM(E364:L364)</f>
        <v>96215.740000000005</v>
      </c>
      <c r="R364" s="10"/>
      <c r="S364" s="41">
        <f>E364*0.340619455141526</f>
        <v>126.352786884749</v>
      </c>
      <c r="T364" s="41">
        <f>F364*0.340619455141526</f>
        <v>239.656442443026</v>
      </c>
      <c r="U364" s="41">
        <f>G364*0.340619455141526</f>
        <v>4534.625931964520</v>
      </c>
      <c r="V364" s="41">
        <f>H364*0.340619455141526</f>
        <v>5543.796222685070</v>
      </c>
      <c r="W364" s="41">
        <f>I364*0.340619455141526</f>
        <v>43.0781424917488</v>
      </c>
      <c r="X364" s="42">
        <f>J364*0.340619455141526</f>
        <v>252.402422454422</v>
      </c>
      <c r="Y364" s="41">
        <f>K364*0.340619455141526</f>
        <v>22013.5643654702</v>
      </c>
      <c r="Z364" s="41">
        <f>L364*0.340619455141526</f>
        <v>19.4766204449925</v>
      </c>
      <c r="AA364" s="42">
        <f>M364*0.340619455141526</f>
        <v>23.0599371130813</v>
      </c>
      <c r="AB364" s="41">
        <f>N364*0.340619455141526</f>
        <v>1005.583567857920</v>
      </c>
      <c r="AC364" s="42">
        <f>O364*0.340619455141526</f>
        <v>33801.5964398097</v>
      </c>
      <c r="AD364" s="41">
        <f>P364*0.340619455141526</f>
        <v>32796.0128719518</v>
      </c>
      <c r="AE364" s="41">
        <f>SUM(S364:Z364)</f>
        <v>32772.9529348387</v>
      </c>
      <c r="AF364" s="10"/>
      <c r="AG364" s="41">
        <f>(S364*100)/AC364</f>
        <v>0.373807157628619</v>
      </c>
      <c r="AH364" s="41">
        <f>(T364*100)/AC364</f>
        <v>0.709009241234451</v>
      </c>
      <c r="AI364" s="41">
        <f>(U364*100)/AC364</f>
        <v>13.4154194167702</v>
      </c>
      <c r="AJ364" s="41">
        <f>(V364*100)/AC364</f>
        <v>16.4009893217821</v>
      </c>
      <c r="AK364" s="41">
        <f>(W364*100)/AC364</f>
        <v>0.127444106281956</v>
      </c>
      <c r="AL364" s="41">
        <f>(X364*100)/AC364</f>
        <v>0.746717460235565</v>
      </c>
      <c r="AM364" s="41">
        <f>(Y364*100)/AC364</f>
        <v>65.1258126363044</v>
      </c>
      <c r="AN364" s="41">
        <f>(Z364*100)/AC364</f>
        <v>0.0576204158867893</v>
      </c>
      <c r="AO364" s="41">
        <f>(AA364*100)/AC364</f>
        <v>0.0682214437834142</v>
      </c>
      <c r="AP364" s="41">
        <f>(AB364*100)/AC364</f>
        <v>2.97495880009264</v>
      </c>
      <c r="AQ364" s="41">
        <f>(AC364*100)/AC364</f>
        <v>100</v>
      </c>
      <c r="AR364" s="7"/>
      <c r="AS364" s="41">
        <f>(S364*100)/AE364</f>
        <v>0.385539829553876</v>
      </c>
      <c r="AT364" s="41">
        <f>(T364*100)/AE364</f>
        <v>0.7312628890034</v>
      </c>
      <c r="AU364" s="41">
        <f>(U364*100)/AE364</f>
        <v>13.8364887075649</v>
      </c>
      <c r="AV364" s="41">
        <f>(V364*100)/AE364</f>
        <v>16.9157665887099</v>
      </c>
      <c r="AW364" s="41">
        <f>(W364*100)/AE364</f>
        <v>0.131444189900738</v>
      </c>
      <c r="AX364" s="41">
        <f>(X364*100)/AE364</f>
        <v>0.7701546545294981</v>
      </c>
      <c r="AY364" s="41">
        <f>(Y364*100)/AE364</f>
        <v>67.16991419491249</v>
      </c>
      <c r="AZ364" s="41">
        <f>(Z364*100)/AE364</f>
        <v>0.0594289458252882</v>
      </c>
      <c r="BA364" s="41">
        <f>(AE364*100)/AE364</f>
        <v>100</v>
      </c>
      <c r="BB364" s="10"/>
      <c r="BC364" s="10"/>
    </row>
    <row r="365" ht="13.65" customHeight="1">
      <c r="A365" s="7"/>
      <c r="B365" s="39">
        <v>167</v>
      </c>
      <c r="C365" t="s" s="40">
        <v>285</v>
      </c>
      <c r="D365" s="7"/>
      <c r="E365" s="41">
        <v>1076.13</v>
      </c>
      <c r="F365" s="41">
        <v>667.86</v>
      </c>
      <c r="G365" s="41">
        <v>7898.54</v>
      </c>
      <c r="H365" s="41">
        <v>5782.17</v>
      </c>
      <c r="I365" s="41">
        <v>32.25</v>
      </c>
      <c r="J365" s="42">
        <v>129.88</v>
      </c>
      <c r="K365" s="41">
        <v>13324.86</v>
      </c>
      <c r="L365" s="41">
        <v>356</v>
      </c>
      <c r="M365" s="42">
        <v>17.59</v>
      </c>
      <c r="N365" s="41">
        <f>SUM(O365)-(P365)</f>
        <v>616.87</v>
      </c>
      <c r="O365" s="41">
        <v>29902.15</v>
      </c>
      <c r="P365" s="41">
        <f>SUM(E365:M365)</f>
        <v>29285.28</v>
      </c>
      <c r="Q365" s="41">
        <f>SUM(E365:L365)</f>
        <v>29267.69</v>
      </c>
      <c r="R365" s="10"/>
      <c r="S365" s="41">
        <f>E365*0.340619455141526</f>
        <v>366.550814261450</v>
      </c>
      <c r="T365" s="41">
        <f>F365*0.340619455141526</f>
        <v>227.486109310820</v>
      </c>
      <c r="U365" s="41">
        <f>G365*0.340619455141526</f>
        <v>2690.396391213550</v>
      </c>
      <c r="V365" s="41">
        <f>H365*0.340619455141526</f>
        <v>1969.519594935680</v>
      </c>
      <c r="W365" s="41">
        <f>I365*0.340619455141526</f>
        <v>10.9849774283142</v>
      </c>
      <c r="X365" s="42">
        <f>J365*0.340619455141526</f>
        <v>44.2396548337814</v>
      </c>
      <c r="Y365" s="41">
        <f>K365*0.340619455141526</f>
        <v>4538.706553037110</v>
      </c>
      <c r="Z365" s="41">
        <f>L365*0.340619455141526</f>
        <v>121.260526030383</v>
      </c>
      <c r="AA365" s="42">
        <f>M365*0.340619455141526</f>
        <v>5.99149621593944</v>
      </c>
      <c r="AB365" s="41">
        <f>N365*0.340619455141526</f>
        <v>210.117923293153</v>
      </c>
      <c r="AC365" s="42">
        <f>O365*0.340619455141526</f>
        <v>10185.2540405602</v>
      </c>
      <c r="AD365" s="41">
        <f>P365*0.340619455141526</f>
        <v>9975.136117267029</v>
      </c>
      <c r="AE365" s="41">
        <f>SUM(S365:Z365)</f>
        <v>9969.144621051089</v>
      </c>
      <c r="AF365" s="10"/>
      <c r="AG365" s="41">
        <f>(S365*100)/AC365</f>
        <v>3.59883821063033</v>
      </c>
      <c r="AH365" s="41">
        <f>(T365*100)/AC365</f>
        <v>2.23348488319402</v>
      </c>
      <c r="AI365" s="41">
        <f>(U365*100)/AC365</f>
        <v>26.4146223599306</v>
      </c>
      <c r="AJ365" s="41">
        <f>(V365*100)/AC365</f>
        <v>19.3369707529392</v>
      </c>
      <c r="AK365" s="41">
        <f>(W365*100)/AC365</f>
        <v>0.107851776544496</v>
      </c>
      <c r="AL365" s="41">
        <f>(X365*100)/AC365</f>
        <v>0.434350038375166</v>
      </c>
      <c r="AM365" s="41">
        <f>(Y365*100)/AC365</f>
        <v>44.5615449056338</v>
      </c>
      <c r="AN365" s="41">
        <f>(Z365*100)/AC365</f>
        <v>1.1905498434059</v>
      </c>
      <c r="AO365" s="41">
        <f>(AA365*100)/AC365</f>
        <v>0.0588252015323312</v>
      </c>
      <c r="AP365" s="41">
        <f>(AB365*100)/AC365</f>
        <v>2.06296202781405</v>
      </c>
      <c r="AQ365" s="41">
        <f>(AC365*100)/AC365</f>
        <v>100</v>
      </c>
      <c r="AR365" s="7"/>
      <c r="AS365" s="41">
        <f>(S365*100)/AE365</f>
        <v>3.67685321253573</v>
      </c>
      <c r="AT365" s="41">
        <f>(T365*100)/AE365</f>
        <v>2.28190198816511</v>
      </c>
      <c r="AU365" s="41">
        <f>(U365*100)/AE365</f>
        <v>26.9872340454611</v>
      </c>
      <c r="AV365" s="41">
        <f>(V365*100)/AE365</f>
        <v>19.7561543121442</v>
      </c>
      <c r="AW365" s="41">
        <f>(W365*100)/AE365</f>
        <v>0.110189768990993</v>
      </c>
      <c r="AX365" s="41">
        <f>(X365*100)/AE365</f>
        <v>0.443765804544192</v>
      </c>
      <c r="AY365" s="41">
        <f>(Y365*100)/AE365</f>
        <v>45.527542487979</v>
      </c>
      <c r="AZ365" s="41">
        <f>(Z365*100)/AE365</f>
        <v>1.21635838017964</v>
      </c>
      <c r="BA365" s="41">
        <f>(AE365*100)/AE365</f>
        <v>100</v>
      </c>
      <c r="BB365" s="10"/>
      <c r="BC365" s="10"/>
    </row>
    <row r="366" ht="13.65" customHeight="1">
      <c r="A366" s="7"/>
      <c r="B366" s="39">
        <v>204</v>
      </c>
      <c r="C366" t="s" s="40">
        <v>286</v>
      </c>
      <c r="D366" s="7"/>
      <c r="E366" s="41">
        <v>541.91</v>
      </c>
      <c r="F366" s="41">
        <v>399.17</v>
      </c>
      <c r="G366" s="41">
        <v>19668.41</v>
      </c>
      <c r="H366" s="41">
        <v>2543.22</v>
      </c>
      <c r="I366" s="41">
        <v>165.97</v>
      </c>
      <c r="J366" s="42">
        <v>570.11</v>
      </c>
      <c r="K366" s="41">
        <v>41401.44</v>
      </c>
      <c r="L366" s="41">
        <v>10.12</v>
      </c>
      <c r="M366" s="42">
        <v>54.94</v>
      </c>
      <c r="N366" s="41">
        <f>SUM(O366)-(P366)</f>
        <v>2135.3</v>
      </c>
      <c r="O366" s="41">
        <v>67490.59</v>
      </c>
      <c r="P366" s="41">
        <f>SUM(E366:M366)</f>
        <v>65355.29</v>
      </c>
      <c r="Q366" s="41">
        <f>SUM(E366:L366)</f>
        <v>65300.35</v>
      </c>
      <c r="R366" s="10"/>
      <c r="S366" s="41">
        <f>E366*0.340619455141526</f>
        <v>184.585088935744</v>
      </c>
      <c r="T366" s="41">
        <f>F366*0.340619455141526</f>
        <v>135.965067908843</v>
      </c>
      <c r="U366" s="41">
        <f>G366*0.340619455141526</f>
        <v>6699.443097700140</v>
      </c>
      <c r="V366" s="41">
        <f>H366*0.340619455141526</f>
        <v>866.270210705032</v>
      </c>
      <c r="W366" s="41">
        <f>I366*0.340619455141526</f>
        <v>56.5326109698391</v>
      </c>
      <c r="X366" s="42">
        <f>J366*0.340619455141526</f>
        <v>194.190557570735</v>
      </c>
      <c r="Y366" s="41">
        <f>K366*0.340619455141526</f>
        <v>14102.1359348746</v>
      </c>
      <c r="Z366" s="41">
        <f>L366*0.340619455141526</f>
        <v>3.44706888603224</v>
      </c>
      <c r="AA366" s="42">
        <f>M366*0.340619455141526</f>
        <v>18.7136328654754</v>
      </c>
      <c r="AB366" s="41">
        <f>N366*0.340619455141526</f>
        <v>727.3247225637</v>
      </c>
      <c r="AC366" s="42">
        <f>O366*0.340619455141526</f>
        <v>22988.6079929801</v>
      </c>
      <c r="AD366" s="41">
        <f>P366*0.340619455141526</f>
        <v>22261.2832704164</v>
      </c>
      <c r="AE366" s="41">
        <f>SUM(S366:Z366)</f>
        <v>22242.569637551</v>
      </c>
      <c r="AF366" s="10"/>
      <c r="AG366" s="41">
        <f>(S366*100)/AC366</f>
        <v>0.802941565631593</v>
      </c>
      <c r="AH366" s="41">
        <f>(T366*100)/AC366</f>
        <v>0.591445414834869</v>
      </c>
      <c r="AI366" s="41">
        <f>(U366*100)/AC366</f>
        <v>29.1424478582866</v>
      </c>
      <c r="AJ366" s="41">
        <f>(V366*100)/AC366</f>
        <v>3.76825865650308</v>
      </c>
      <c r="AK366" s="41">
        <f>(W366*100)/AC366</f>
        <v>0.245915763960576</v>
      </c>
      <c r="AL366" s="41">
        <f>(X366*100)/AC366</f>
        <v>0.844725168353098</v>
      </c>
      <c r="AM366" s="41">
        <f>(Y366*100)/AC366</f>
        <v>61.3440184772427</v>
      </c>
      <c r="AN366" s="41">
        <f>(Z366*100)/AC366</f>
        <v>0.0149946829624693</v>
      </c>
      <c r="AO366" s="41">
        <f>(AA366*100)/AC366</f>
        <v>0.08140394090494681</v>
      </c>
      <c r="AP366" s="41">
        <f>(AB366*100)/AC366</f>
        <v>3.16384847132023</v>
      </c>
      <c r="AQ366" s="41">
        <f>(AC366*100)/AC366</f>
        <v>100</v>
      </c>
      <c r="AR366" s="7"/>
      <c r="AS366" s="41">
        <f>(S366*100)/AE366</f>
        <v>0.829873040496717</v>
      </c>
      <c r="AT366" s="41">
        <f>(T366*100)/AE366</f>
        <v>0.611283094194747</v>
      </c>
      <c r="AU366" s="41">
        <f>(U366*100)/AE366</f>
        <v>30.1199151306233</v>
      </c>
      <c r="AV366" s="41">
        <f>(V366*100)/AE366</f>
        <v>3.89464987553665</v>
      </c>
      <c r="AW366" s="41">
        <f>(W366*100)/AE366</f>
        <v>0.254164028217306</v>
      </c>
      <c r="AX366" s="41">
        <f>(X366*100)/AE366</f>
        <v>0.873058107651793</v>
      </c>
      <c r="AY366" s="41">
        <f>(Y366*100)/AE366</f>
        <v>63.4015591034351</v>
      </c>
      <c r="AZ366" s="41">
        <f>(Z366*100)/AE366</f>
        <v>0.015497619844304</v>
      </c>
      <c r="BA366" s="41">
        <f>(AE366*100)/AE366</f>
        <v>100</v>
      </c>
      <c r="BB366" s="10"/>
      <c r="BC366" s="10"/>
    </row>
    <row r="367" ht="14.15" customHeight="1">
      <c r="A367" s="7"/>
      <c r="B367" s="8"/>
      <c r="C367" s="8"/>
      <c r="D367" s="7"/>
      <c r="E367" s="7"/>
      <c r="F367" s="7"/>
      <c r="G367" s="7"/>
      <c r="H367" s="7"/>
      <c r="I367" s="7"/>
      <c r="J367" s="10"/>
      <c r="K367" s="7"/>
      <c r="L367" s="7"/>
      <c r="M367" s="10"/>
      <c r="N367" s="41"/>
      <c r="O367" s="7"/>
      <c r="P367" s="41"/>
      <c r="Q367" s="41"/>
      <c r="R367" s="10"/>
      <c r="S367" s="41"/>
      <c r="T367" s="41"/>
      <c r="U367" s="41"/>
      <c r="V367" s="41"/>
      <c r="W367" s="41"/>
      <c r="X367" s="42"/>
      <c r="Y367" s="41"/>
      <c r="Z367" s="41"/>
      <c r="AA367" s="42"/>
      <c r="AB367" s="41"/>
      <c r="AC367" s="42"/>
      <c r="AD367" s="41"/>
      <c r="AE367" s="41"/>
      <c r="AF367" s="10"/>
      <c r="AG367" s="7"/>
      <c r="AH367" s="7"/>
      <c r="AI367" s="7"/>
      <c r="AJ367" s="7"/>
      <c r="AK367" s="7"/>
      <c r="AL367" s="7"/>
      <c r="AM367" s="7"/>
      <c r="AN367" s="7"/>
      <c r="AO367" s="7"/>
      <c r="AP367" s="7"/>
      <c r="AQ367" s="7"/>
      <c r="AR367" s="7"/>
      <c r="AS367" s="7"/>
      <c r="AT367" s="7"/>
      <c r="AU367" s="7"/>
      <c r="AV367" s="7"/>
      <c r="AW367" s="7"/>
      <c r="AX367" s="7"/>
      <c r="AY367" s="7"/>
      <c r="AZ367" s="7"/>
      <c r="BA367" s="7"/>
      <c r="BB367" s="10"/>
      <c r="BC367" s="10"/>
    </row>
    <row r="368" ht="26.25" customHeight="1">
      <c r="A368" s="11"/>
      <c r="B368" t="s" s="35">
        <v>287</v>
      </c>
      <c r="C368" s="36"/>
      <c r="D368" s="37"/>
      <c r="E368" s="7"/>
      <c r="F368" s="7"/>
      <c r="G368" s="7"/>
      <c r="H368" s="7"/>
      <c r="I368" s="7"/>
      <c r="J368" s="10"/>
      <c r="K368" s="7"/>
      <c r="L368" s="7"/>
      <c r="M368" s="10"/>
      <c r="N368" s="41"/>
      <c r="O368" s="7"/>
      <c r="P368" s="41"/>
      <c r="Q368" s="41"/>
      <c r="R368" s="10"/>
      <c r="S368" s="41"/>
      <c r="T368" s="41"/>
      <c r="U368" s="41"/>
      <c r="V368" s="41"/>
      <c r="W368" s="41"/>
      <c r="X368" s="42"/>
      <c r="Y368" s="41"/>
      <c r="Z368" s="41"/>
      <c r="AA368" s="42"/>
      <c r="AB368" s="41"/>
      <c r="AC368" s="42"/>
      <c r="AD368" s="41"/>
      <c r="AE368" s="41"/>
      <c r="AF368" s="10"/>
      <c r="AG368" s="7"/>
      <c r="AH368" s="7"/>
      <c r="AI368" s="7"/>
      <c r="AJ368" s="7"/>
      <c r="AK368" s="7"/>
      <c r="AL368" s="7"/>
      <c r="AM368" s="7"/>
      <c r="AN368" s="7"/>
      <c r="AO368" s="7"/>
      <c r="AP368" s="7"/>
      <c r="AQ368" s="7"/>
      <c r="AR368" s="7"/>
      <c r="AS368" s="7"/>
      <c r="AT368" s="7"/>
      <c r="AU368" s="7"/>
      <c r="AV368" s="7"/>
      <c r="AW368" s="7"/>
      <c r="AX368" s="7"/>
      <c r="AY368" s="7"/>
      <c r="AZ368" s="7"/>
      <c r="BA368" s="7"/>
      <c r="BB368" s="10"/>
      <c r="BC368" s="10"/>
    </row>
    <row r="369" ht="14.15" customHeight="1">
      <c r="A369" s="7"/>
      <c r="B369" s="38"/>
      <c r="C369" s="38"/>
      <c r="D369" s="7"/>
      <c r="E369" s="7"/>
      <c r="F369" s="7"/>
      <c r="G369" s="7"/>
      <c r="H369" s="7"/>
      <c r="I369" s="7"/>
      <c r="J369" s="10"/>
      <c r="K369" s="7"/>
      <c r="L369" s="7"/>
      <c r="M369" s="10"/>
      <c r="N369" s="41"/>
      <c r="O369" s="7"/>
      <c r="P369" s="41"/>
      <c r="Q369" s="41"/>
      <c r="R369" s="10"/>
      <c r="S369" s="41"/>
      <c r="T369" s="41"/>
      <c r="U369" s="41"/>
      <c r="V369" s="41"/>
      <c r="W369" s="41"/>
      <c r="X369" s="42"/>
      <c r="Y369" s="41"/>
      <c r="Z369" s="41"/>
      <c r="AA369" s="42"/>
      <c r="AB369" s="41"/>
      <c r="AC369" s="42"/>
      <c r="AD369" s="41"/>
      <c r="AE369" s="41"/>
      <c r="AF369" s="10"/>
      <c r="AG369" s="7"/>
      <c r="AH369" s="7"/>
      <c r="AI369" s="7"/>
      <c r="AJ369" s="7"/>
      <c r="AK369" s="7"/>
      <c r="AL369" s="7"/>
      <c r="AM369" s="7"/>
      <c r="AN369" s="7"/>
      <c r="AO369" s="7"/>
      <c r="AP369" s="7"/>
      <c r="AQ369" s="7"/>
      <c r="AR369" s="7"/>
      <c r="AS369" s="7"/>
      <c r="AT369" s="7"/>
      <c r="AU369" s="7"/>
      <c r="AV369" s="7"/>
      <c r="AW369" s="7"/>
      <c r="AX369" s="7"/>
      <c r="AY369" s="7"/>
      <c r="AZ369" s="7"/>
      <c r="BA369" s="7"/>
      <c r="BB369" s="10"/>
      <c r="BC369" s="10"/>
    </row>
    <row r="370" ht="13.65" customHeight="1">
      <c r="A370" s="7"/>
      <c r="B370" s="39">
        <v>50</v>
      </c>
      <c r="C370" t="s" s="40">
        <v>288</v>
      </c>
      <c r="D370" s="7"/>
      <c r="E370" s="41">
        <v>617.74</v>
      </c>
      <c r="F370" s="41">
        <v>332.8</v>
      </c>
      <c r="G370" s="41">
        <v>5657.53</v>
      </c>
      <c r="H370" s="41">
        <v>34821.38</v>
      </c>
      <c r="I370" s="41">
        <v>473.99</v>
      </c>
      <c r="J370" s="42">
        <v>411.11</v>
      </c>
      <c r="K370" s="41">
        <v>16888.14</v>
      </c>
      <c r="L370" s="41">
        <v>19.32</v>
      </c>
      <c r="M370" s="42">
        <v>36.79</v>
      </c>
      <c r="N370" s="41">
        <f>SUM(O370)-(P370)</f>
        <v>977.67</v>
      </c>
      <c r="O370" s="41">
        <v>60236.47</v>
      </c>
      <c r="P370" s="41">
        <f>SUM(E370:M370)</f>
        <v>59258.8</v>
      </c>
      <c r="Q370" s="41">
        <f>SUM(E370:L370)</f>
        <v>59222.01</v>
      </c>
      <c r="R370" s="10"/>
      <c r="S370" s="41">
        <f>E370*0.340619455141526</f>
        <v>210.414262219126</v>
      </c>
      <c r="T370" s="41">
        <f>F370*0.340619455141526</f>
        <v>113.3581546711</v>
      </c>
      <c r="U370" s="41">
        <f>G370*0.340619455141526</f>
        <v>1927.064786046840</v>
      </c>
      <c r="V370" s="41">
        <f>H370*0.340619455141526</f>
        <v>11860.839482876</v>
      </c>
      <c r="W370" s="41">
        <f>I370*0.340619455141526</f>
        <v>161.450215542532</v>
      </c>
      <c r="X370" s="42">
        <f>J370*0.340619455141526</f>
        <v>140.032064203233</v>
      </c>
      <c r="Y370" s="41">
        <f>K370*0.340619455141526</f>
        <v>5752.429045153810</v>
      </c>
      <c r="Z370" s="41">
        <f>L370*0.340619455141526</f>
        <v>6.58076787333428</v>
      </c>
      <c r="AA370" s="42">
        <f>M370*0.340619455141526</f>
        <v>12.5313897546567</v>
      </c>
      <c r="AB370" s="41">
        <f>N370*0.340619455141526</f>
        <v>333.013422708216</v>
      </c>
      <c r="AC370" s="42">
        <f>O370*0.340619455141526</f>
        <v>20517.7135910489</v>
      </c>
      <c r="AD370" s="41">
        <f>P370*0.340619455141526</f>
        <v>20184.7001683407</v>
      </c>
      <c r="AE370" s="41">
        <f>SUM(S370:Z370)</f>
        <v>20172.168778586</v>
      </c>
      <c r="AF370" s="10"/>
      <c r="AG370" s="41">
        <f>(S370*100)/AC370</f>
        <v>1.02552490210664</v>
      </c>
      <c r="AH370" s="41">
        <f>(T370*100)/AC370</f>
        <v>0.55248921459043</v>
      </c>
      <c r="AI370" s="41">
        <f>(U370*100)/AC370</f>
        <v>9.392200439368381</v>
      </c>
      <c r="AJ370" s="41">
        <f>(V370*100)/AC370</f>
        <v>57.8078031464989</v>
      </c>
      <c r="AK370" s="41">
        <f>(W370*100)/AC370</f>
        <v>0.786882099830883</v>
      </c>
      <c r="AL370" s="41">
        <f>(X370*100)/AC370</f>
        <v>0.682493512651057</v>
      </c>
      <c r="AM370" s="41">
        <f>(Y370*100)/AC370</f>
        <v>28.0364038596551</v>
      </c>
      <c r="AN370" s="41">
        <f>(Z370*100)/AC370</f>
        <v>0.0320735926258627</v>
      </c>
      <c r="AO370" s="41">
        <f>(AA370*100)/AC370</f>
        <v>0.0610759561441762</v>
      </c>
      <c r="AP370" s="41">
        <f>(AB370*100)/AC370</f>
        <v>1.62305327652832</v>
      </c>
      <c r="AQ370" s="41">
        <f>(AC370*100)/AC370</f>
        <v>100</v>
      </c>
      <c r="AR370" s="7"/>
      <c r="AS370" s="41">
        <f>(S370*100)/AE370</f>
        <v>1.04309191802169</v>
      </c>
      <c r="AT370" s="41">
        <f>(T370*100)/AE370</f>
        <v>0.561953233265809</v>
      </c>
      <c r="AU370" s="41">
        <f>(U370*100)/AE370</f>
        <v>9.553086766220879</v>
      </c>
      <c r="AV370" s="41">
        <f>(V370*100)/AE370</f>
        <v>58.7980380942827</v>
      </c>
      <c r="AW370" s="41">
        <f>(W370*100)/AE370</f>
        <v>0.800361217054268</v>
      </c>
      <c r="AX370" s="41">
        <f>(X370*100)/AE370</f>
        <v>0.694184476345873</v>
      </c>
      <c r="AY370" s="41">
        <f>(Y370*100)/AE370</f>
        <v>28.5166612885986</v>
      </c>
      <c r="AZ370" s="41">
        <f>(Z370*100)/AE370</f>
        <v>0.0326230062100222</v>
      </c>
      <c r="BA370" s="41">
        <f>(AE370*100)/AE370</f>
        <v>100</v>
      </c>
      <c r="BB370" s="10"/>
      <c r="BC370" s="10"/>
    </row>
    <row r="371" ht="13.65" customHeight="1">
      <c r="A371" s="7"/>
      <c r="B371" s="39">
        <v>89</v>
      </c>
      <c r="C371" t="s" s="40">
        <v>289</v>
      </c>
      <c r="D371" s="7"/>
      <c r="E371" s="41">
        <v>708.04</v>
      </c>
      <c r="F371" s="41">
        <v>1422.46</v>
      </c>
      <c r="G371" s="41">
        <v>13287.12</v>
      </c>
      <c r="H371" s="41">
        <v>31644.63</v>
      </c>
      <c r="I371" s="41">
        <v>1450.35</v>
      </c>
      <c r="J371" s="42">
        <v>670.73</v>
      </c>
      <c r="K371" s="41">
        <v>22569.34</v>
      </c>
      <c r="L371" s="41">
        <v>232.82</v>
      </c>
      <c r="M371" s="42">
        <v>32.1</v>
      </c>
      <c r="N371" s="41">
        <f>SUM(O371)-(P371)</f>
        <v>1252.54</v>
      </c>
      <c r="O371" s="41">
        <v>73270.13</v>
      </c>
      <c r="P371" s="41">
        <f>SUM(E371:M371)</f>
        <v>72017.59</v>
      </c>
      <c r="Q371" s="41">
        <f>SUM(E371:L371)</f>
        <v>71985.490000000005</v>
      </c>
      <c r="R371" s="10"/>
      <c r="S371" s="41">
        <f>E371*0.340619455141526</f>
        <v>241.172199018406</v>
      </c>
      <c r="T371" s="41">
        <f>F371*0.340619455141526</f>
        <v>484.517550160615</v>
      </c>
      <c r="U371" s="41">
        <f>G371*0.340619455141526</f>
        <v>4525.851574800070</v>
      </c>
      <c r="V371" s="41">
        <f>H371*0.340619455141526</f>
        <v>10778.7766287552</v>
      </c>
      <c r="W371" s="41">
        <f>I371*0.340619455141526</f>
        <v>494.017426764512</v>
      </c>
      <c r="X371" s="42">
        <f>J371*0.340619455141526</f>
        <v>228.463687147076</v>
      </c>
      <c r="Y371" s="41">
        <f>K371*0.340619455141526</f>
        <v>7687.556293703850</v>
      </c>
      <c r="Z371" s="41">
        <f>L371*0.340619455141526</f>
        <v>79.3030215460501</v>
      </c>
      <c r="AA371" s="42">
        <f>M371*0.340619455141526</f>
        <v>10.933884510043</v>
      </c>
      <c r="AB371" s="41">
        <f>N371*0.340619455141526</f>
        <v>426.639492342967</v>
      </c>
      <c r="AC371" s="42">
        <f>O371*0.340619455141526</f>
        <v>24957.2317587488</v>
      </c>
      <c r="AD371" s="41">
        <f>P371*0.340619455141526</f>
        <v>24530.5922664058</v>
      </c>
      <c r="AE371" s="41">
        <f>SUM(S371:Z371)</f>
        <v>24519.6583818958</v>
      </c>
      <c r="AF371" s="10"/>
      <c r="AG371" s="41">
        <f>(S371*100)/AC371</f>
        <v>0.966341945892547</v>
      </c>
      <c r="AH371" s="41">
        <f>(T371*100)/AC371</f>
        <v>1.94139139646674</v>
      </c>
      <c r="AI371" s="41">
        <f>(U371*100)/AC371</f>
        <v>18.1344294052706</v>
      </c>
      <c r="AJ371" s="41">
        <f>(V371*100)/AC371</f>
        <v>43.1889912028271</v>
      </c>
      <c r="AK371" s="41">
        <f>(W371*100)/AC371</f>
        <v>1.97945602116442</v>
      </c>
      <c r="AL371" s="41">
        <f>(X371*100)/AC371</f>
        <v>0.915420786069303</v>
      </c>
      <c r="AM371" s="41">
        <f>(Y371*100)/AC371</f>
        <v>30.802920644470</v>
      </c>
      <c r="AN371" s="41">
        <f>(Z371*100)/AC371</f>
        <v>0.317755680247872</v>
      </c>
      <c r="AO371" s="41">
        <f>(AA371*100)/AC371</f>
        <v>0.0438104859374482</v>
      </c>
      <c r="AP371" s="41">
        <f>(AB371*100)/AC371</f>
        <v>1.70948243165393</v>
      </c>
      <c r="AQ371" s="41">
        <f>(AC371*100)/AC371</f>
        <v>100</v>
      </c>
      <c r="AR371" s="7"/>
      <c r="AS371" s="41">
        <f>(S371*100)/AE371</f>
        <v>0.983587109013218</v>
      </c>
      <c r="AT371" s="41">
        <f>(T371*100)/AE371</f>
        <v>1.97603711525753</v>
      </c>
      <c r="AU371" s="41">
        <f>(U371*100)/AE371</f>
        <v>18.4580531437655</v>
      </c>
      <c r="AV371" s="41">
        <f>(V371*100)/AE371</f>
        <v>43.9597341075264</v>
      </c>
      <c r="AW371" s="41">
        <f>(W371*100)/AE371</f>
        <v>2.01478103434456</v>
      </c>
      <c r="AX371" s="41">
        <f>(X371*100)/AE371</f>
        <v>0.9317572194063</v>
      </c>
      <c r="AY371" s="41">
        <f>(Y371*100)/AE371</f>
        <v>31.3526239801938</v>
      </c>
      <c r="AZ371" s="41">
        <f>(Z371*100)/AE371</f>
        <v>0.323426290492709</v>
      </c>
      <c r="BA371" s="41">
        <f>(AE371*100)/AE371</f>
        <v>100</v>
      </c>
      <c r="BB371" s="10"/>
      <c r="BC371" s="10"/>
    </row>
    <row r="372" ht="13.65" customHeight="1">
      <c r="A372" s="7"/>
      <c r="B372" s="39">
        <v>118</v>
      </c>
      <c r="C372" t="s" s="40">
        <v>290</v>
      </c>
      <c r="D372" s="7"/>
      <c r="E372" s="41">
        <v>860.53</v>
      </c>
      <c r="F372" s="41">
        <v>2366.65</v>
      </c>
      <c r="G372" s="41">
        <v>15947.47</v>
      </c>
      <c r="H372" s="41">
        <v>61249.17</v>
      </c>
      <c r="I372" s="41">
        <v>1766.99</v>
      </c>
      <c r="J372" s="42">
        <v>836.33</v>
      </c>
      <c r="K372" s="41">
        <v>42029.98</v>
      </c>
      <c r="L372" s="41">
        <v>236.1</v>
      </c>
      <c r="M372" s="42">
        <v>70.59</v>
      </c>
      <c r="N372" s="41">
        <f>SUM(O372)-(P372)</f>
        <v>2207.77</v>
      </c>
      <c r="O372" s="41">
        <v>127571.58</v>
      </c>
      <c r="P372" s="41">
        <f>SUM(E372:M372)</f>
        <v>125363.81</v>
      </c>
      <c r="Q372" s="41">
        <f>SUM(E372:L372)</f>
        <v>125293.22</v>
      </c>
      <c r="R372" s="10"/>
      <c r="S372" s="41">
        <f>E372*0.340619455141526</f>
        <v>293.113259732937</v>
      </c>
      <c r="T372" s="41">
        <f>F372*0.340619455141526</f>
        <v>806.1270335106919</v>
      </c>
      <c r="U372" s="41">
        <f>G372*0.340619455141526</f>
        <v>5432.018542285830</v>
      </c>
      <c r="V372" s="41">
        <f>H372*0.340619455141526</f>
        <v>20862.6589132707</v>
      </c>
      <c r="W372" s="41">
        <f>I372*0.340619455141526</f>
        <v>601.871171040525</v>
      </c>
      <c r="X372" s="42">
        <f>J372*0.340619455141526</f>
        <v>284.870268918512</v>
      </c>
      <c r="Y372" s="41">
        <f>K372*0.340619455141526</f>
        <v>14316.2288872092</v>
      </c>
      <c r="Z372" s="41">
        <f>L372*0.340619455141526</f>
        <v>80.42025335891429</v>
      </c>
      <c r="AA372" s="42">
        <f>M372*0.340619455141526</f>
        <v>24.0443273384403</v>
      </c>
      <c r="AB372" s="41">
        <f>N372*0.340619455141526</f>
        <v>752.009414477807</v>
      </c>
      <c r="AC372" s="42">
        <f>O372*0.340619455141526</f>
        <v>43453.3620711436</v>
      </c>
      <c r="AD372" s="41">
        <f>P372*0.340619455141526</f>
        <v>42701.3526566658</v>
      </c>
      <c r="AE372" s="41">
        <f>SUM(S372:Z372)</f>
        <v>42677.3083293273</v>
      </c>
      <c r="AF372" s="10"/>
      <c r="AG372" s="41">
        <f>(S372*100)/AC372</f>
        <v>0.674546791691377</v>
      </c>
      <c r="AH372" s="41">
        <f>(T372*100)/AC372</f>
        <v>1.85515457282884</v>
      </c>
      <c r="AI372" s="41">
        <f>(U372*100)/AC372</f>
        <v>12.5008015108067</v>
      </c>
      <c r="AJ372" s="41">
        <f>(V372*100)/AC372</f>
        <v>48.0116104229484</v>
      </c>
      <c r="AK372" s="41">
        <f>(W372*100)/AC372</f>
        <v>1.38509690010894</v>
      </c>
      <c r="AL372" s="41">
        <f>(X372*100)/AC372</f>
        <v>0.655577049371027</v>
      </c>
      <c r="AM372" s="41">
        <f>(Y372*100)/AC372</f>
        <v>32.9461938152682</v>
      </c>
      <c r="AN372" s="41">
        <f>(Z372*100)/AC372</f>
        <v>0.185072568670859</v>
      </c>
      <c r="AO372" s="41">
        <f>(AA372*100)/AC372</f>
        <v>0.0553336409253534</v>
      </c>
      <c r="AP372" s="41">
        <f>(AB372*100)/AC372</f>
        <v>1.73061272738019</v>
      </c>
      <c r="AQ372" s="41">
        <f>(AC372*100)/AC372</f>
        <v>100</v>
      </c>
      <c r="AR372" s="7"/>
      <c r="AS372" s="41">
        <f>(S372*100)/AE372</f>
        <v>0.6868129017675501</v>
      </c>
      <c r="AT372" s="41">
        <f>(T372*100)/AE372</f>
        <v>1.88888911945914</v>
      </c>
      <c r="AU372" s="41">
        <f>(U372*100)/AE372</f>
        <v>12.7281188878377</v>
      </c>
      <c r="AV372" s="41">
        <f>(V372*100)/AE372</f>
        <v>48.8846643098486</v>
      </c>
      <c r="AW372" s="41">
        <f>(W372*100)/AE372</f>
        <v>1.41028381264365</v>
      </c>
      <c r="AX372" s="41">
        <f>(X372*100)/AE372</f>
        <v>0.667498209400317</v>
      </c>
      <c r="AY372" s="41">
        <f>(Y372*100)/AE372</f>
        <v>33.545294789295</v>
      </c>
      <c r="AZ372" s="41">
        <f>(Z372*100)/AE372</f>
        <v>0.188437969748084</v>
      </c>
      <c r="BA372" s="41">
        <f>(AE372*100)/AE372</f>
        <v>100</v>
      </c>
      <c r="BB372" s="10"/>
      <c r="BC372" s="10"/>
    </row>
    <row r="373" ht="13.65" customHeight="1">
      <c r="A373" s="7"/>
      <c r="B373" s="39">
        <v>144</v>
      </c>
      <c r="C373" t="s" s="40">
        <v>291</v>
      </c>
      <c r="D373" s="7"/>
      <c r="E373" s="41">
        <v>673.83</v>
      </c>
      <c r="F373" s="41">
        <v>0</v>
      </c>
      <c r="G373" s="41">
        <v>3029.79</v>
      </c>
      <c r="H373" s="41">
        <v>4785.61</v>
      </c>
      <c r="I373" s="41">
        <v>4693.41</v>
      </c>
      <c r="J373" s="42">
        <v>241.6</v>
      </c>
      <c r="K373" s="41">
        <v>16914.87</v>
      </c>
      <c r="L373" s="41">
        <v>41.33</v>
      </c>
      <c r="M373" s="42">
        <v>44.12</v>
      </c>
      <c r="N373" s="41">
        <f>SUM(O373)-(P373)</f>
        <v>770.8099999999999</v>
      </c>
      <c r="O373" s="41">
        <v>31195.37</v>
      </c>
      <c r="P373" s="41">
        <f>SUM(E373:M373)</f>
        <v>30424.56</v>
      </c>
      <c r="Q373" s="41">
        <f>SUM(E373:L373)</f>
        <v>30380.44</v>
      </c>
      <c r="R373" s="10"/>
      <c r="S373" s="41">
        <f>E373*0.340619455141526</f>
        <v>229.519607458014</v>
      </c>
      <c r="T373" s="41">
        <f>F373*0.340619455141526</f>
        <v>0</v>
      </c>
      <c r="U373" s="41">
        <f>G373*0.340619455141526</f>
        <v>1032.005418993240</v>
      </c>
      <c r="V373" s="41">
        <f>H373*0.340619455141526</f>
        <v>1630.071870719840</v>
      </c>
      <c r="W373" s="41">
        <f>I373*0.340619455141526</f>
        <v>1598.666756955790</v>
      </c>
      <c r="X373" s="42">
        <f>J373*0.340619455141526</f>
        <v>82.2936603621927</v>
      </c>
      <c r="Y373" s="41">
        <f>K373*0.340619455141526</f>
        <v>5761.533803189740</v>
      </c>
      <c r="Z373" s="41">
        <f>L373*0.340619455141526</f>
        <v>14.0778020809993</v>
      </c>
      <c r="AA373" s="42">
        <f>M373*0.340619455141526</f>
        <v>15.0281303608441</v>
      </c>
      <c r="AB373" s="41">
        <f>N373*0.340619455141526</f>
        <v>262.552882217640</v>
      </c>
      <c r="AC373" s="42">
        <f>O373*0.340619455141526</f>
        <v>10625.7499323383</v>
      </c>
      <c r="AD373" s="41">
        <f>P373*0.340619455141526</f>
        <v>10363.1970501207</v>
      </c>
      <c r="AE373" s="41">
        <f>SUM(S373:Z373)</f>
        <v>10348.1689197598</v>
      </c>
      <c r="AF373" s="10"/>
      <c r="AG373" s="41">
        <f>(S373*100)/AC373</f>
        <v>2.16003208168391</v>
      </c>
      <c r="AH373" s="41">
        <f>(T373*100)/AC373</f>
        <v>0</v>
      </c>
      <c r="AI373" s="41">
        <f>(U373*100)/AC373</f>
        <v>9.71230666602124</v>
      </c>
      <c r="AJ373" s="41">
        <f>(V373*100)/AC373</f>
        <v>15.3407701206942</v>
      </c>
      <c r="AK373" s="41">
        <f>(W373*100)/AC373</f>
        <v>15.0452134403279</v>
      </c>
      <c r="AL373" s="41">
        <f>(X373*100)/AC373</f>
        <v>0.774473904300543</v>
      </c>
      <c r="AM373" s="41">
        <f>(Y373*100)/AC373</f>
        <v>54.2223733842554</v>
      </c>
      <c r="AN373" s="41">
        <f>(Z373*100)/AC373</f>
        <v>0.132487609539493</v>
      </c>
      <c r="AO373" s="41">
        <f>(AA373*100)/AC373</f>
        <v>0.141431244444288</v>
      </c>
      <c r="AP373" s="41">
        <f>(AB373*100)/AC373</f>
        <v>2.47091154873304</v>
      </c>
      <c r="AQ373" s="41">
        <f>(AC373*100)/AC373</f>
        <v>100</v>
      </c>
      <c r="AR373" s="7"/>
      <c r="AS373" s="41">
        <f>(S373*100)/AE373</f>
        <v>2.21797314324612</v>
      </c>
      <c r="AT373" s="41">
        <f>(T373*100)/AE373</f>
        <v>0</v>
      </c>
      <c r="AU373" s="41">
        <f>(U373*100)/AE373</f>
        <v>9.972831203234691</v>
      </c>
      <c r="AV373" s="41">
        <f>(V373*100)/AE373</f>
        <v>15.752273502293</v>
      </c>
      <c r="AW373" s="41">
        <f>(W373*100)/AE373</f>
        <v>15.4487887601365</v>
      </c>
      <c r="AX373" s="41">
        <f>(X373*100)/AE373</f>
        <v>0.795248521746231</v>
      </c>
      <c r="AY373" s="41">
        <f>(Y373*100)/AE373</f>
        <v>55.6768433900234</v>
      </c>
      <c r="AZ373" s="41">
        <f>(Z373*100)/AE373</f>
        <v>0.136041479320247</v>
      </c>
      <c r="BA373" s="41">
        <f>(AE373*100)/AE373</f>
        <v>100</v>
      </c>
      <c r="BB373" s="10"/>
      <c r="BC373" s="10"/>
    </row>
    <row r="374" ht="14.15" customHeight="1">
      <c r="A374" s="7"/>
      <c r="B374" s="8"/>
      <c r="C374" s="8"/>
      <c r="D374" s="7"/>
      <c r="E374" s="7"/>
      <c r="F374" s="7"/>
      <c r="G374" s="7"/>
      <c r="H374" s="7"/>
      <c r="I374" s="7"/>
      <c r="J374" s="10"/>
      <c r="K374" s="7"/>
      <c r="L374" s="7"/>
      <c r="M374" s="10"/>
      <c r="N374" s="41"/>
      <c r="O374" s="7"/>
      <c r="P374" s="41"/>
      <c r="Q374" s="41"/>
      <c r="R374" s="10"/>
      <c r="S374" s="41"/>
      <c r="T374" s="41"/>
      <c r="U374" s="41"/>
      <c r="V374" s="41"/>
      <c r="W374" s="41"/>
      <c r="X374" s="42"/>
      <c r="Y374" s="41"/>
      <c r="Z374" s="41"/>
      <c r="AA374" s="42"/>
      <c r="AB374" s="41"/>
      <c r="AC374" s="42"/>
      <c r="AD374" s="41"/>
      <c r="AE374" s="41"/>
      <c r="AF374" s="10"/>
      <c r="AG374" s="7"/>
      <c r="AH374" s="7"/>
      <c r="AI374" s="7"/>
      <c r="AJ374" s="7"/>
      <c r="AK374" s="7"/>
      <c r="AL374" s="7"/>
      <c r="AM374" s="7"/>
      <c r="AN374" s="7"/>
      <c r="AO374" s="7"/>
      <c r="AP374" s="7"/>
      <c r="AQ374" s="7"/>
      <c r="AR374" s="7"/>
      <c r="AS374" s="7"/>
      <c r="AT374" s="7"/>
      <c r="AU374" s="7"/>
      <c r="AV374" s="7"/>
      <c r="AW374" s="7"/>
      <c r="AX374" s="7"/>
      <c r="AY374" s="7"/>
      <c r="AZ374" s="7"/>
      <c r="BA374" s="7"/>
      <c r="BB374" s="10"/>
      <c r="BC374" s="10"/>
    </row>
    <row r="375" ht="27" customHeight="1">
      <c r="A375" s="11"/>
      <c r="B375" t="s" s="35">
        <v>292</v>
      </c>
      <c r="C375" s="36"/>
      <c r="D375" s="37"/>
      <c r="E375" s="7"/>
      <c r="F375" s="7"/>
      <c r="G375" s="7"/>
      <c r="H375" s="7"/>
      <c r="I375" s="7"/>
      <c r="J375" s="10"/>
      <c r="K375" s="7"/>
      <c r="L375" s="7"/>
      <c r="M375" s="10"/>
      <c r="N375" s="41"/>
      <c r="O375" s="7"/>
      <c r="P375" s="41"/>
      <c r="Q375" s="41"/>
      <c r="R375" s="10"/>
      <c r="S375" s="41"/>
      <c r="T375" s="41"/>
      <c r="U375" s="41"/>
      <c r="V375" s="41"/>
      <c r="W375" s="41"/>
      <c r="X375" s="42"/>
      <c r="Y375" s="41"/>
      <c r="Z375" s="41"/>
      <c r="AA375" s="42"/>
      <c r="AB375" s="41"/>
      <c r="AC375" s="42"/>
      <c r="AD375" s="41"/>
      <c r="AE375" s="41"/>
      <c r="AF375" s="10"/>
      <c r="AG375" s="7"/>
      <c r="AH375" s="7"/>
      <c r="AI375" s="7"/>
      <c r="AJ375" s="7"/>
      <c r="AK375" s="7"/>
      <c r="AL375" s="7"/>
      <c r="AM375" s="7"/>
      <c r="AN375" s="7"/>
      <c r="AO375" s="7"/>
      <c r="AP375" s="7"/>
      <c r="AQ375" s="7"/>
      <c r="AR375" s="7"/>
      <c r="AS375" s="7"/>
      <c r="AT375" s="7"/>
      <c r="AU375" s="7"/>
      <c r="AV375" s="7"/>
      <c r="AW375" s="7"/>
      <c r="AX375" s="7"/>
      <c r="AY375" s="7"/>
      <c r="AZ375" s="7"/>
      <c r="BA375" s="7"/>
      <c r="BB375" s="10"/>
      <c r="BC375" s="10"/>
    </row>
    <row r="376" ht="14.15" customHeight="1">
      <c r="A376" s="7"/>
      <c r="B376" s="38"/>
      <c r="C376" s="38"/>
      <c r="D376" s="7"/>
      <c r="E376" s="7"/>
      <c r="F376" s="7"/>
      <c r="G376" s="7"/>
      <c r="H376" s="7"/>
      <c r="I376" s="7"/>
      <c r="J376" s="10"/>
      <c r="K376" s="7"/>
      <c r="L376" s="7"/>
      <c r="M376" s="10"/>
      <c r="N376" s="41"/>
      <c r="O376" s="7"/>
      <c r="P376" s="41"/>
      <c r="Q376" s="41"/>
      <c r="R376" s="10"/>
      <c r="S376" s="41"/>
      <c r="T376" s="41"/>
      <c r="U376" s="41"/>
      <c r="V376" s="41"/>
      <c r="W376" s="41"/>
      <c r="X376" s="42"/>
      <c r="Y376" s="41"/>
      <c r="Z376" s="41"/>
      <c r="AA376" s="42"/>
      <c r="AB376" s="41"/>
      <c r="AC376" s="42"/>
      <c r="AD376" s="41"/>
      <c r="AE376" s="41"/>
      <c r="AF376" s="10"/>
      <c r="AG376" s="7"/>
      <c r="AH376" s="7"/>
      <c r="AI376" s="7"/>
      <c r="AJ376" s="7"/>
      <c r="AK376" s="7"/>
      <c r="AL376" s="7"/>
      <c r="AM376" s="7"/>
      <c r="AN376" s="7"/>
      <c r="AO376" s="7"/>
      <c r="AP376" s="7"/>
      <c r="AQ376" s="7"/>
      <c r="AR376" s="7"/>
      <c r="AS376" s="7"/>
      <c r="AT376" s="7"/>
      <c r="AU376" s="7"/>
      <c r="AV376" s="7"/>
      <c r="AW376" s="7"/>
      <c r="AX376" s="7"/>
      <c r="AY376" s="7"/>
      <c r="AZ376" s="7"/>
      <c r="BA376" s="7"/>
      <c r="BB376" s="10"/>
      <c r="BC376" s="10"/>
    </row>
    <row r="377" ht="13.65" customHeight="1">
      <c r="A377" s="7"/>
      <c r="B377" s="39">
        <v>110</v>
      </c>
      <c r="C377" t="s" s="40">
        <v>293</v>
      </c>
      <c r="D377" s="7"/>
      <c r="E377" s="41">
        <v>130.94</v>
      </c>
      <c r="F377" s="41">
        <v>1161.69</v>
      </c>
      <c r="G377" s="41">
        <v>9164.860000000001</v>
      </c>
      <c r="H377" s="41">
        <v>11538.79</v>
      </c>
      <c r="I377" s="41">
        <v>105.63</v>
      </c>
      <c r="J377" s="42">
        <v>602.48</v>
      </c>
      <c r="K377" s="41">
        <v>48998.36</v>
      </c>
      <c r="L377" s="41">
        <v>12.05</v>
      </c>
      <c r="M377" s="42">
        <v>34.41</v>
      </c>
      <c r="N377" s="41">
        <f>SUM(O377)-(P377)</f>
        <v>1353.7</v>
      </c>
      <c r="O377" s="41">
        <v>73102.91</v>
      </c>
      <c r="P377" s="41">
        <f>SUM(E377:M377)</f>
        <v>71749.210000000006</v>
      </c>
      <c r="Q377" s="41">
        <f>SUM(E377:L377)</f>
        <v>71714.8</v>
      </c>
      <c r="R377" s="10"/>
      <c r="S377" s="41">
        <f>E377*0.340619455141526</f>
        <v>44.6007114562314</v>
      </c>
      <c r="T377" s="41">
        <f>F377*0.340619455141526</f>
        <v>395.694214843359</v>
      </c>
      <c r="U377" s="41">
        <f>G377*0.340619455141526</f>
        <v>3121.729619648370</v>
      </c>
      <c r="V377" s="41">
        <f>H377*0.340619455141526</f>
        <v>3930.336362792490</v>
      </c>
      <c r="W377" s="41">
        <f>I377*0.340619455141526</f>
        <v>35.9796330465994</v>
      </c>
      <c r="X377" s="42">
        <f>J377*0.340619455141526</f>
        <v>205.216409333667</v>
      </c>
      <c r="Y377" s="41">
        <f>K377*0.340619455141526</f>
        <v>16689.7946860283</v>
      </c>
      <c r="Z377" s="41">
        <f>L377*0.340619455141526</f>
        <v>4.10446443445539</v>
      </c>
      <c r="AA377" s="42">
        <f>M377*0.340619455141526</f>
        <v>11.7207154514199</v>
      </c>
      <c r="AB377" s="41">
        <f>N377*0.340619455141526</f>
        <v>461.096556425084</v>
      </c>
      <c r="AC377" s="42">
        <f>O377*0.340619455141526</f>
        <v>24900.27337346</v>
      </c>
      <c r="AD377" s="41">
        <f>P377*0.340619455141526</f>
        <v>24439.1768170349</v>
      </c>
      <c r="AE377" s="41">
        <f>SUM(S377:Z377)</f>
        <v>24427.4561015835</v>
      </c>
      <c r="AF377" s="10"/>
      <c r="AG377" s="41">
        <f>(S377*100)/AC377</f>
        <v>0.179117356614121</v>
      </c>
      <c r="AH377" s="41">
        <f>(T377*100)/AC377</f>
        <v>1.58911594627355</v>
      </c>
      <c r="AI377" s="41">
        <f>(U377*100)/AC377</f>
        <v>12.5369291044639</v>
      </c>
      <c r="AJ377" s="41">
        <f>(V377*100)/AC377</f>
        <v>15.7843100910757</v>
      </c>
      <c r="AK377" s="41">
        <f>(W377*100)/AC377</f>
        <v>0.144494931870701</v>
      </c>
      <c r="AL377" s="41">
        <f>(X377*100)/AC377</f>
        <v>0.824153238222667</v>
      </c>
      <c r="AM377" s="41">
        <f>(Y377*100)/AC377</f>
        <v>67.02655202097959</v>
      </c>
      <c r="AN377" s="41">
        <f>(Z377*100)/AC377</f>
        <v>0.0164836119382936</v>
      </c>
      <c r="AO377" s="41">
        <f>(AA377*100)/AC377</f>
        <v>0.0470706296096831</v>
      </c>
      <c r="AP377" s="41">
        <f>(AB377*100)/AC377</f>
        <v>1.8517730689517</v>
      </c>
      <c r="AQ377" s="41">
        <f>(AC377*100)/AC377</f>
        <v>100</v>
      </c>
      <c r="AR377" s="7"/>
      <c r="AS377" s="41">
        <f>(S377*100)/AE377</f>
        <v>0.182584348000692</v>
      </c>
      <c r="AT377" s="41">
        <f>(T377*100)/AE377</f>
        <v>1.61987483755096</v>
      </c>
      <c r="AU377" s="41">
        <f>(U377*100)/AE377</f>
        <v>12.7795936124761</v>
      </c>
      <c r="AV377" s="41">
        <f>(V377*100)/AE377</f>
        <v>16.0898308298984</v>
      </c>
      <c r="AW377" s="41">
        <f>(W377*100)/AE377</f>
        <v>0.1472917724096</v>
      </c>
      <c r="AX377" s="41">
        <f>(X377*100)/AE377</f>
        <v>0.840105529123698</v>
      </c>
      <c r="AY377" s="41">
        <f>(Y377*100)/AE377</f>
        <v>68.32391640219301</v>
      </c>
      <c r="AZ377" s="41">
        <f>(Z377*100)/AE377</f>
        <v>0.0168026683473983</v>
      </c>
      <c r="BA377" s="41">
        <f>(AE377*100)/AE377</f>
        <v>100</v>
      </c>
      <c r="BB377" s="10"/>
      <c r="BC377" s="10"/>
    </row>
    <row r="378" ht="13.65" customHeight="1">
      <c r="A378" s="7"/>
      <c r="B378" s="39">
        <v>147</v>
      </c>
      <c r="C378" t="s" s="40">
        <v>294</v>
      </c>
      <c r="D378" s="7"/>
      <c r="E378" s="41">
        <v>578.5</v>
      </c>
      <c r="F378" s="41">
        <v>317.72</v>
      </c>
      <c r="G378" s="41">
        <v>15775.25</v>
      </c>
      <c r="H378" s="41">
        <v>32108.51</v>
      </c>
      <c r="I378" s="41">
        <v>0</v>
      </c>
      <c r="J378" s="42">
        <v>1259.55</v>
      </c>
      <c r="K378" s="41">
        <v>58737.21</v>
      </c>
      <c r="L378" s="41">
        <v>1685.16</v>
      </c>
      <c r="M378" s="42">
        <v>68.95999999999999</v>
      </c>
      <c r="N378" s="41">
        <f>SUM(O378)-(P378)</f>
        <v>1389.85</v>
      </c>
      <c r="O378" s="41">
        <v>111920.71</v>
      </c>
      <c r="P378" s="41">
        <f>SUM(E378:M378)</f>
        <v>110530.86</v>
      </c>
      <c r="Q378" s="41">
        <f>SUM(E378:L378)</f>
        <v>110461.9</v>
      </c>
      <c r="R378" s="10"/>
      <c r="S378" s="41">
        <f>E378*0.340619455141526</f>
        <v>197.048354799373</v>
      </c>
      <c r="T378" s="41">
        <f>F378*0.340619455141526</f>
        <v>108.221613287566</v>
      </c>
      <c r="U378" s="41">
        <f>G378*0.340619455141526</f>
        <v>5373.357059721360</v>
      </c>
      <c r="V378" s="41">
        <f>H378*0.340619455141526</f>
        <v>10936.7831816062</v>
      </c>
      <c r="W378" s="41">
        <f>I378*0.340619455141526</f>
        <v>0</v>
      </c>
      <c r="X378" s="42">
        <f>J378*0.340619455141526</f>
        <v>429.027234723509</v>
      </c>
      <c r="Y378" s="41">
        <f>K378*0.340619455141526</f>
        <v>20007.0364667334</v>
      </c>
      <c r="Z378" s="41">
        <f>L378*0.340619455141526</f>
        <v>573.998281026294</v>
      </c>
      <c r="AA378" s="42">
        <f>M378*0.340619455141526</f>
        <v>23.4891176265596</v>
      </c>
      <c r="AB378" s="41">
        <f>N378*0.340619455141526</f>
        <v>473.409949728450</v>
      </c>
      <c r="AC378" s="42">
        <f>O378*0.340619455141526</f>
        <v>38122.3712592527</v>
      </c>
      <c r="AD378" s="41">
        <f>P378*0.340619455141526</f>
        <v>37648.9613095243</v>
      </c>
      <c r="AE378" s="41">
        <f>SUM(S378:Z378)</f>
        <v>37625.4721918977</v>
      </c>
      <c r="AF378" s="10"/>
      <c r="AG378" s="41">
        <f>(S378*100)/AC378</f>
        <v>0.516883783171141</v>
      </c>
      <c r="AH378" s="41">
        <f>(T378*100)/AC378</f>
        <v>0.28387954293714</v>
      </c>
      <c r="AI378" s="41">
        <f>(U378*100)/AC378</f>
        <v>14.0950231641669</v>
      </c>
      <c r="AJ378" s="41">
        <f>(V378*100)/AC378</f>
        <v>28.688622507845</v>
      </c>
      <c r="AK378" s="41">
        <f>(W378*100)/AC378</f>
        <v>0</v>
      </c>
      <c r="AL378" s="41">
        <f>(X378*100)/AC378</f>
        <v>1.1253949336097</v>
      </c>
      <c r="AM378" s="41">
        <f>(Y378*100)/AC378</f>
        <v>52.4810913011543</v>
      </c>
      <c r="AN378" s="41">
        <f>(Z378*100)/AC378</f>
        <v>1.50567307873583</v>
      </c>
      <c r="AO378" s="41">
        <f>(AA378*100)/AC378</f>
        <v>0.0616150487251198</v>
      </c>
      <c r="AP378" s="41">
        <f>(AB378*100)/AC378</f>
        <v>1.24181663965499</v>
      </c>
      <c r="AQ378" s="41">
        <f>(AC378*100)/AC378</f>
        <v>100</v>
      </c>
      <c r="AR378" s="7"/>
      <c r="AS378" s="41">
        <f>(S378*100)/AE378</f>
        <v>0.523709985071777</v>
      </c>
      <c r="AT378" s="41">
        <f>(T378*100)/AE378</f>
        <v>0.287628585059646</v>
      </c>
      <c r="AU378" s="41">
        <f>(U378*100)/AE378</f>
        <v>14.2811684390727</v>
      </c>
      <c r="AV378" s="41">
        <f>(V378*100)/AE378</f>
        <v>29.0674974810318</v>
      </c>
      <c r="AW378" s="41">
        <f>(W378*100)/AE378</f>
        <v>0</v>
      </c>
      <c r="AX378" s="41">
        <f>(X378*100)/AE378</f>
        <v>1.14025741002101</v>
      </c>
      <c r="AY378" s="41">
        <f>(Y378*100)/AE378</f>
        <v>53.1741804187689</v>
      </c>
      <c r="AZ378" s="41">
        <f>(Z378*100)/AE378</f>
        <v>1.52555768097417</v>
      </c>
      <c r="BA378" s="41">
        <f>(AE378*100)/AE378</f>
        <v>100</v>
      </c>
      <c r="BB378" s="10"/>
      <c r="BC378" s="10"/>
    </row>
    <row r="379" ht="13.65" customHeight="1">
      <c r="A379" s="7"/>
      <c r="B379" s="39">
        <v>194</v>
      </c>
      <c r="C379" t="s" s="40">
        <v>295</v>
      </c>
      <c r="D379" s="7"/>
      <c r="E379" s="41">
        <v>336.63</v>
      </c>
      <c r="F379" s="41">
        <v>776.76</v>
      </c>
      <c r="G379" s="41">
        <v>14463.53</v>
      </c>
      <c r="H379" s="41">
        <v>13965.62</v>
      </c>
      <c r="I379" s="41">
        <v>532.21</v>
      </c>
      <c r="J379" s="42">
        <v>771.2</v>
      </c>
      <c r="K379" s="41">
        <v>46390.16</v>
      </c>
      <c r="L379" s="41">
        <v>209.68</v>
      </c>
      <c r="M379" s="42">
        <v>107.4</v>
      </c>
      <c r="N379" s="41">
        <f>SUM(O379)-(P379)</f>
        <v>2620.91</v>
      </c>
      <c r="O379" s="41">
        <v>80174.100000000006</v>
      </c>
      <c r="P379" s="41">
        <f>SUM(E379:M379)</f>
        <v>77553.19</v>
      </c>
      <c r="Q379" s="41">
        <f>SUM(E379:L379)</f>
        <v>77445.789999999994</v>
      </c>
      <c r="R379" s="10"/>
      <c r="S379" s="41">
        <f>E379*0.340619455141526</f>
        <v>114.662727184292</v>
      </c>
      <c r="T379" s="41">
        <f>F379*0.340619455141526</f>
        <v>264.579567975732</v>
      </c>
      <c r="U379" s="41">
        <f>G379*0.340619455141526</f>
        <v>4926.559708023120</v>
      </c>
      <c r="V379" s="41">
        <f>H379*0.340619455141526</f>
        <v>4756.9618751136</v>
      </c>
      <c r="W379" s="41">
        <f>I379*0.340619455141526</f>
        <v>181.281080220872</v>
      </c>
      <c r="X379" s="42">
        <f>J379*0.340619455141526</f>
        <v>262.685723805145</v>
      </c>
      <c r="Y379" s="41">
        <f>K379*0.340619455141526</f>
        <v>15801.3910231282</v>
      </c>
      <c r="Z379" s="41">
        <f>L379*0.340619455141526</f>
        <v>71.4210873540752</v>
      </c>
      <c r="AA379" s="42">
        <f>M379*0.340619455141526</f>
        <v>36.5825294821999</v>
      </c>
      <c r="AB379" s="41">
        <f>N379*0.340619455141526</f>
        <v>892.732936174977</v>
      </c>
      <c r="AC379" s="42">
        <f>O379*0.340619455141526</f>
        <v>27308.8582584622</v>
      </c>
      <c r="AD379" s="41">
        <f>P379*0.340619455141526</f>
        <v>26416.1253222872</v>
      </c>
      <c r="AE379" s="41">
        <f>SUM(S379:Z379)</f>
        <v>26379.542792805</v>
      </c>
      <c r="AF379" s="10"/>
      <c r="AG379" s="41">
        <f>(S379*100)/AC379</f>
        <v>0.419873749752103</v>
      </c>
      <c r="AH379" s="41">
        <f>(T379*100)/AC379</f>
        <v>0.968841558558189</v>
      </c>
      <c r="AI379" s="41">
        <f>(U379*100)/AC379</f>
        <v>18.0401526178654</v>
      </c>
      <c r="AJ379" s="41">
        <f>(V379*100)/AC379</f>
        <v>17.4191166473961</v>
      </c>
      <c r="AK379" s="41">
        <f>(W379*100)/AC379</f>
        <v>0.663817866368318</v>
      </c>
      <c r="AL379" s="41">
        <f>(X379*100)/AC379</f>
        <v>0.961906650651521</v>
      </c>
      <c r="AM379" s="41">
        <f>(Y379*100)/AC379</f>
        <v>57.8617783049638</v>
      </c>
      <c r="AN379" s="41">
        <f>(Z379*100)/AC379</f>
        <v>0.261530843501829</v>
      </c>
      <c r="AO379" s="41">
        <f>(AA379*100)/AC379</f>
        <v>0.133958472873409</v>
      </c>
      <c r="AP379" s="41">
        <f>(AB379*100)/AC379</f>
        <v>3.26902328806934</v>
      </c>
      <c r="AQ379" s="41">
        <f>(AC379*100)/AC379</f>
        <v>100</v>
      </c>
      <c r="AR379" s="7"/>
      <c r="AS379" s="41">
        <f>(S379*100)/AE379</f>
        <v>0.434665331711383</v>
      </c>
      <c r="AT379" s="41">
        <f>(T379*100)/AE379</f>
        <v>1.00297253085029</v>
      </c>
      <c r="AU379" s="41">
        <f>(U379*100)/AE379</f>
        <v>18.6756826936623</v>
      </c>
      <c r="AV379" s="41">
        <f>(V379*100)/AE379</f>
        <v>18.032768469403</v>
      </c>
      <c r="AW379" s="41">
        <f>(W379*100)/AE379</f>
        <v>0.687203268247379</v>
      </c>
      <c r="AX379" s="41">
        <f>(X379*100)/AE379</f>
        <v>0.9957933155566</v>
      </c>
      <c r="AY379" s="41">
        <f>(Y379*100)/AE379</f>
        <v>59.9001701706446</v>
      </c>
      <c r="AZ379" s="41">
        <f>(Z379*100)/AE379</f>
        <v>0.270744219924673</v>
      </c>
      <c r="BA379" s="41">
        <f>(AE379*100)/AE379</f>
        <v>100</v>
      </c>
      <c r="BB379" s="10"/>
      <c r="BC379" s="10"/>
    </row>
    <row r="380" ht="13.65" customHeight="1">
      <c r="A380" s="7"/>
      <c r="B380" s="39">
        <v>229</v>
      </c>
      <c r="C380" t="s" s="40">
        <v>296</v>
      </c>
      <c r="D380" s="7"/>
      <c r="E380" s="41">
        <v>369.9</v>
      </c>
      <c r="F380" s="41">
        <v>39.11</v>
      </c>
      <c r="G380" s="41">
        <v>858.92</v>
      </c>
      <c r="H380" s="41">
        <v>3048.92</v>
      </c>
      <c r="I380" s="41">
        <v>51.13</v>
      </c>
      <c r="J380" s="42">
        <v>1.18</v>
      </c>
      <c r="K380" s="41">
        <v>12863.94</v>
      </c>
      <c r="L380" s="41">
        <v>52.94</v>
      </c>
      <c r="M380" s="42">
        <v>59.68</v>
      </c>
      <c r="N380" s="41">
        <f>SUM(O380)-(P380)</f>
        <v>137.78</v>
      </c>
      <c r="O380" s="41">
        <v>17483.5</v>
      </c>
      <c r="P380" s="41">
        <f>SUM(E380:M380)</f>
        <v>17345.72</v>
      </c>
      <c r="Q380" s="41">
        <f>SUM(E380:L380)</f>
        <v>17286.04</v>
      </c>
      <c r="R380" s="10"/>
      <c r="S380" s="41">
        <f>E380*0.340619455141526</f>
        <v>125.995136456850</v>
      </c>
      <c r="T380" s="41">
        <f>F380*0.340619455141526</f>
        <v>13.3216268905851</v>
      </c>
      <c r="U380" s="41">
        <f>G380*0.340619455141526</f>
        <v>292.564862410159</v>
      </c>
      <c r="V380" s="41">
        <f>H380*0.340619455141526</f>
        <v>1038.5214691701</v>
      </c>
      <c r="W380" s="41">
        <f>I380*0.340619455141526</f>
        <v>17.4158727413862</v>
      </c>
      <c r="X380" s="42">
        <f>J380*0.340619455141526</f>
        <v>0.401930957067001</v>
      </c>
      <c r="Y380" s="41">
        <f>K380*0.340619455141526</f>
        <v>4381.708233773280</v>
      </c>
      <c r="Z380" s="41">
        <f>L380*0.340619455141526</f>
        <v>18.0323939551924</v>
      </c>
      <c r="AA380" s="42">
        <f>M380*0.340619455141526</f>
        <v>20.3281690828463</v>
      </c>
      <c r="AB380" s="41">
        <f>N380*0.340619455141526</f>
        <v>46.9305485293994</v>
      </c>
      <c r="AC380" s="42">
        <f>O380*0.340619455141526</f>
        <v>5955.220243966870</v>
      </c>
      <c r="AD380" s="41">
        <f>P380*0.340619455141526</f>
        <v>5908.289695437470</v>
      </c>
      <c r="AE380" s="41">
        <f>SUM(S380:Z380)</f>
        <v>5887.961526354620</v>
      </c>
      <c r="AF380" s="10"/>
      <c r="AG380" s="41">
        <f>(S380*100)/AC380</f>
        <v>2.11570909714873</v>
      </c>
      <c r="AH380" s="41">
        <f>(T380*100)/AC380</f>
        <v>0.223696628249493</v>
      </c>
      <c r="AI380" s="41">
        <f>(U380*100)/AC380</f>
        <v>4.91274630365773</v>
      </c>
      <c r="AJ380" s="41">
        <f>(V380*100)/AC380</f>
        <v>17.4388423370606</v>
      </c>
      <c r="AK380" s="41">
        <f>(W380*100)/AC380</f>
        <v>0.292447164469356</v>
      </c>
      <c r="AL380" s="41">
        <f>(X380*100)/AC380</f>
        <v>0.00674922069379701</v>
      </c>
      <c r="AM380" s="41">
        <f>(Y380*100)/AC380</f>
        <v>73.57760173878221</v>
      </c>
      <c r="AN380" s="41">
        <f>(Z380*100)/AC380</f>
        <v>0.302799782652215</v>
      </c>
      <c r="AO380" s="41">
        <f>(AA380*100)/AC380</f>
        <v>0.341350416106615</v>
      </c>
      <c r="AP380" s="41">
        <f>(AB380*100)/AC380</f>
        <v>0.788057311179111</v>
      </c>
      <c r="AQ380" s="41">
        <f>(AC380*100)/AC380</f>
        <v>100</v>
      </c>
      <c r="AR380" s="7"/>
      <c r="AS380" s="41">
        <f>(S380*100)/AE380</f>
        <v>2.139877033722</v>
      </c>
      <c r="AT380" s="41">
        <f>(T380*100)/AE380</f>
        <v>0.226251935087505</v>
      </c>
      <c r="AU380" s="41">
        <f>(U380*100)/AE380</f>
        <v>4.96886504948501</v>
      </c>
      <c r="AV380" s="41">
        <f>(V380*100)/AE380</f>
        <v>17.6380478119916</v>
      </c>
      <c r="AW380" s="41">
        <f>(W380*100)/AE380</f>
        <v>0.295787814907289</v>
      </c>
      <c r="AX380" s="41">
        <f>(X380*100)/AE380</f>
        <v>0.00682631765285746</v>
      </c>
      <c r="AY380" s="41">
        <f>(Y380*100)/AE380</f>
        <v>74.41808534516871</v>
      </c>
      <c r="AZ380" s="41">
        <f>(Z380*100)/AE380</f>
        <v>0.306258691984978</v>
      </c>
      <c r="BA380" s="41">
        <f>(AE380*100)/AE380</f>
        <v>100</v>
      </c>
      <c r="BB380" s="10"/>
      <c r="BC380" s="10"/>
    </row>
    <row r="381" ht="14.15" customHeight="1">
      <c r="A381" s="7"/>
      <c r="B381" s="8"/>
      <c r="C381" s="8"/>
      <c r="D381" s="7"/>
      <c r="E381" s="7"/>
      <c r="F381" s="7"/>
      <c r="G381" s="7"/>
      <c r="H381" s="7"/>
      <c r="I381" s="7"/>
      <c r="J381" s="10"/>
      <c r="K381" s="7"/>
      <c r="L381" s="7"/>
      <c r="M381" s="10"/>
      <c r="N381" s="41"/>
      <c r="O381" s="7"/>
      <c r="P381" s="41"/>
      <c r="Q381" s="41"/>
      <c r="R381" s="10"/>
      <c r="S381" s="41"/>
      <c r="T381" s="41"/>
      <c r="U381" s="41"/>
      <c r="V381" s="41"/>
      <c r="W381" s="41"/>
      <c r="X381" s="42"/>
      <c r="Y381" s="41"/>
      <c r="Z381" s="41"/>
      <c r="AA381" s="42"/>
      <c r="AB381" s="41"/>
      <c r="AC381" s="42"/>
      <c r="AD381" s="41"/>
      <c r="AE381" s="41"/>
      <c r="AF381" s="10"/>
      <c r="AG381" s="7"/>
      <c r="AH381" s="7"/>
      <c r="AI381" s="7"/>
      <c r="AJ381" s="7"/>
      <c r="AK381" s="7"/>
      <c r="AL381" s="7"/>
      <c r="AM381" s="7"/>
      <c r="AN381" s="7"/>
      <c r="AO381" s="7"/>
      <c r="AP381" s="7"/>
      <c r="AQ381" s="7"/>
      <c r="AR381" s="7"/>
      <c r="AS381" s="7"/>
      <c r="AT381" s="7"/>
      <c r="AU381" s="7"/>
      <c r="AV381" s="7"/>
      <c r="AW381" s="7"/>
      <c r="AX381" s="7"/>
      <c r="AY381" s="7"/>
      <c r="AZ381" s="7"/>
      <c r="BA381" s="7"/>
      <c r="BB381" s="10"/>
      <c r="BC381" s="10"/>
    </row>
    <row r="382" ht="25.5" customHeight="1">
      <c r="A382" s="11"/>
      <c r="B382" t="s" s="35">
        <v>297</v>
      </c>
      <c r="C382" s="36"/>
      <c r="D382" s="37"/>
      <c r="E382" s="7"/>
      <c r="F382" s="7"/>
      <c r="G382" s="7"/>
      <c r="H382" s="7"/>
      <c r="I382" s="7"/>
      <c r="J382" s="10"/>
      <c r="K382" s="7"/>
      <c r="L382" s="7"/>
      <c r="M382" s="10"/>
      <c r="N382" s="41"/>
      <c r="O382" s="7"/>
      <c r="P382" s="41"/>
      <c r="Q382" s="41"/>
      <c r="R382" s="10"/>
      <c r="S382" s="41"/>
      <c r="T382" s="41"/>
      <c r="U382" s="41"/>
      <c r="V382" s="41"/>
      <c r="W382" s="41"/>
      <c r="X382" s="42"/>
      <c r="Y382" s="41"/>
      <c r="Z382" s="41"/>
      <c r="AA382" s="42"/>
      <c r="AB382" s="41"/>
      <c r="AC382" s="42"/>
      <c r="AD382" s="41"/>
      <c r="AE382" s="41"/>
      <c r="AF382" s="10"/>
      <c r="AG382" s="7"/>
      <c r="AH382" s="7"/>
      <c r="AI382" s="7"/>
      <c r="AJ382" s="7"/>
      <c r="AK382" s="7"/>
      <c r="AL382" s="7"/>
      <c r="AM382" s="7"/>
      <c r="AN382" s="7"/>
      <c r="AO382" s="7"/>
      <c r="AP382" s="7"/>
      <c r="AQ382" s="7"/>
      <c r="AR382" s="7"/>
      <c r="AS382" s="7"/>
      <c r="AT382" s="7"/>
      <c r="AU382" s="7"/>
      <c r="AV382" s="7"/>
      <c r="AW382" s="7"/>
      <c r="AX382" s="7"/>
      <c r="AY382" s="7"/>
      <c r="AZ382" s="7"/>
      <c r="BA382" s="7"/>
      <c r="BB382" s="10"/>
      <c r="BC382" s="10"/>
    </row>
    <row r="383" ht="14.15" customHeight="1">
      <c r="A383" s="7"/>
      <c r="B383" s="38"/>
      <c r="C383" s="38"/>
      <c r="D383" s="7"/>
      <c r="E383" s="7"/>
      <c r="F383" s="7"/>
      <c r="G383" s="7"/>
      <c r="H383" s="7"/>
      <c r="I383" s="7"/>
      <c r="J383" s="10"/>
      <c r="K383" s="7"/>
      <c r="L383" s="7"/>
      <c r="M383" s="10"/>
      <c r="N383" s="41"/>
      <c r="O383" s="7"/>
      <c r="P383" s="41"/>
      <c r="Q383" s="41"/>
      <c r="R383" s="10"/>
      <c r="S383" s="41"/>
      <c r="T383" s="41"/>
      <c r="U383" s="41"/>
      <c r="V383" s="41"/>
      <c r="W383" s="41"/>
      <c r="X383" s="42"/>
      <c r="Y383" s="41"/>
      <c r="Z383" s="41"/>
      <c r="AA383" s="42"/>
      <c r="AB383" s="41"/>
      <c r="AC383" s="42"/>
      <c r="AD383" s="41"/>
      <c r="AE383" s="41"/>
      <c r="AF383" s="10"/>
      <c r="AG383" s="7"/>
      <c r="AH383" s="7"/>
      <c r="AI383" s="7"/>
      <c r="AJ383" s="7"/>
      <c r="AK383" s="7"/>
      <c r="AL383" s="7"/>
      <c r="AM383" s="7"/>
      <c r="AN383" s="7"/>
      <c r="AO383" s="7"/>
      <c r="AP383" s="7"/>
      <c r="AQ383" s="7"/>
      <c r="AR383" s="7"/>
      <c r="AS383" s="7"/>
      <c r="AT383" s="7"/>
      <c r="AU383" s="7"/>
      <c r="AV383" s="7"/>
      <c r="AW383" s="7"/>
      <c r="AX383" s="7"/>
      <c r="AY383" s="7"/>
      <c r="AZ383" s="7"/>
      <c r="BA383" s="7"/>
      <c r="BB383" s="10"/>
      <c r="BC383" s="10"/>
    </row>
    <row r="384" ht="13.65" customHeight="1">
      <c r="A384" s="7"/>
      <c r="B384" s="39">
        <v>96</v>
      </c>
      <c r="C384" t="s" s="40">
        <v>298</v>
      </c>
      <c r="D384" s="7"/>
      <c r="E384" s="41">
        <v>202.56</v>
      </c>
      <c r="F384" s="41">
        <v>768.9</v>
      </c>
      <c r="G384" s="41">
        <v>20734.22</v>
      </c>
      <c r="H384" s="41">
        <v>15288.05</v>
      </c>
      <c r="I384" s="41">
        <v>0</v>
      </c>
      <c r="J384" s="42">
        <v>1839.54</v>
      </c>
      <c r="K384" s="41">
        <v>58416.44</v>
      </c>
      <c r="L384" s="41">
        <v>18917.8</v>
      </c>
      <c r="M384" s="42">
        <v>105.78</v>
      </c>
      <c r="N384" s="41">
        <f>SUM(O384)-(P384)</f>
        <v>2957.21</v>
      </c>
      <c r="O384" s="41">
        <v>119230.5</v>
      </c>
      <c r="P384" s="41">
        <f>SUM(E384:M384)</f>
        <v>116273.29</v>
      </c>
      <c r="Q384" s="41">
        <f>SUM(E384:L384)</f>
        <v>116167.51</v>
      </c>
      <c r="R384" s="10"/>
      <c r="S384" s="41">
        <f>E384*0.340619455141526</f>
        <v>68.99587683346751</v>
      </c>
      <c r="T384" s="41">
        <f>F384*0.340619455141526</f>
        <v>261.902299058319</v>
      </c>
      <c r="U384" s="41">
        <f>G384*0.340619455141526</f>
        <v>7062.478719184530</v>
      </c>
      <c r="V384" s="41">
        <f>H384*0.340619455141526</f>
        <v>5207.407261176410</v>
      </c>
      <c r="W384" s="41">
        <f>I384*0.340619455141526</f>
        <v>0</v>
      </c>
      <c r="X384" s="42">
        <f>J384*0.340619455141526</f>
        <v>626.5831125110431</v>
      </c>
      <c r="Y384" s="41">
        <f>K384*0.340619455141526</f>
        <v>19897.7759641076</v>
      </c>
      <c r="Z384" s="41">
        <f>L384*0.340619455141526</f>
        <v>6443.770728476360</v>
      </c>
      <c r="AA384" s="42">
        <f>M384*0.340619455141526</f>
        <v>36.0307259648706</v>
      </c>
      <c r="AB384" s="41">
        <f>N384*0.340619455141526</f>
        <v>1007.283258939070</v>
      </c>
      <c r="AC384" s="42">
        <f>O384*0.340619455141526</f>
        <v>40612.2279462517</v>
      </c>
      <c r="AD384" s="41">
        <f>P384*0.340619455141526</f>
        <v>39604.9446873126</v>
      </c>
      <c r="AE384" s="41">
        <f>SUM(S384:Z384)</f>
        <v>39568.9139613477</v>
      </c>
      <c r="AF384" s="10"/>
      <c r="AG384" s="41">
        <f>(S384*100)/AC384</f>
        <v>0.169889415879326</v>
      </c>
      <c r="AH384" s="41">
        <f>(T384*100)/AC384</f>
        <v>0.644885327160416</v>
      </c>
      <c r="AI384" s="41">
        <f>(U384*100)/AC384</f>
        <v>17.3900302355521</v>
      </c>
      <c r="AJ384" s="41">
        <f>(V384*100)/AC384</f>
        <v>12.8222644373713</v>
      </c>
      <c r="AK384" s="41">
        <f>(W384*100)/AC384</f>
        <v>0</v>
      </c>
      <c r="AL384" s="41">
        <f>(X384*100)/AC384</f>
        <v>1.54284348384013</v>
      </c>
      <c r="AM384" s="41">
        <f>(Y384*100)/AC384</f>
        <v>48.9945441812287</v>
      </c>
      <c r="AN384" s="41">
        <f>(Z384*100)/AC384</f>
        <v>15.8665777632401</v>
      </c>
      <c r="AO384" s="41">
        <f>(AA384*100)/AC384</f>
        <v>0.0887189100104419</v>
      </c>
      <c r="AP384" s="41">
        <f>(AB384*100)/AC384</f>
        <v>2.48024624571732</v>
      </c>
      <c r="AQ384" s="41">
        <f>(AC384*100)/AC384</f>
        <v>100</v>
      </c>
      <c r="AR384" s="7"/>
      <c r="AS384" s="41">
        <f>(S384*100)/AE384</f>
        <v>0.174368891956107</v>
      </c>
      <c r="AT384" s="41">
        <f>(T384*100)/AE384</f>
        <v>0.661889025597605</v>
      </c>
      <c r="AU384" s="41">
        <f>(U384*100)/AE384</f>
        <v>17.8485533519657</v>
      </c>
      <c r="AV384" s="41">
        <f>(V384*100)/AE384</f>
        <v>13.1603492232897</v>
      </c>
      <c r="AW384" s="41">
        <f>(W384*100)/AE384</f>
        <v>0</v>
      </c>
      <c r="AX384" s="41">
        <f>(X384*100)/AE384</f>
        <v>1.58352365476372</v>
      </c>
      <c r="AY384" s="41">
        <f>(Y384*100)/AE384</f>
        <v>50.2863838606853</v>
      </c>
      <c r="AZ384" s="41">
        <f>(Z384*100)/AE384</f>
        <v>16.284931991742</v>
      </c>
      <c r="BA384" s="41">
        <f>(AE384*100)/AE384</f>
        <v>100</v>
      </c>
      <c r="BB384" s="10"/>
      <c r="BC384" s="10"/>
    </row>
    <row r="385" ht="13.65" customHeight="1">
      <c r="A385" s="7"/>
      <c r="B385" s="7"/>
      <c r="C385" s="7"/>
      <c r="D385" s="7"/>
      <c r="E385" s="7"/>
      <c r="F385" s="7"/>
      <c r="G385" s="7"/>
      <c r="H385" s="7"/>
      <c r="I385" s="7"/>
      <c r="J385" s="10"/>
      <c r="K385" s="7"/>
      <c r="L385" s="7"/>
      <c r="M385" s="10"/>
      <c r="N385" s="41"/>
      <c r="O385" s="7"/>
      <c r="P385" s="41"/>
      <c r="Q385" s="41"/>
      <c r="R385" s="10"/>
      <c r="S385" s="41"/>
      <c r="T385" s="41"/>
      <c r="U385" s="41"/>
      <c r="V385" s="41"/>
      <c r="W385" s="41"/>
      <c r="X385" s="42"/>
      <c r="Y385" s="41"/>
      <c r="Z385" s="41"/>
      <c r="AA385" s="42"/>
      <c r="AB385" s="41"/>
      <c r="AC385" s="42"/>
      <c r="AD385" s="41"/>
      <c r="AE385" s="41"/>
      <c r="AF385" s="10"/>
      <c r="AG385" s="7"/>
      <c r="AH385" s="7"/>
      <c r="AI385" s="7"/>
      <c r="AJ385" s="7"/>
      <c r="AK385" s="7"/>
      <c r="AL385" s="7"/>
      <c r="AM385" s="7"/>
      <c r="AN385" s="7"/>
      <c r="AO385" s="7"/>
      <c r="AP385" s="7"/>
      <c r="AQ385" s="7"/>
      <c r="AR385" s="7"/>
      <c r="AS385" s="7"/>
      <c r="AT385" s="7"/>
      <c r="AU385" s="7"/>
      <c r="AV385" s="7"/>
      <c r="AW385" s="7"/>
      <c r="AX385" s="7"/>
      <c r="AY385" s="7"/>
      <c r="AZ385" s="7"/>
      <c r="BA385" s="7"/>
      <c r="BB385" s="10"/>
      <c r="BC385" s="10"/>
    </row>
    <row r="386" ht="13.65" customHeight="1">
      <c r="A386" s="7"/>
      <c r="B386" s="7"/>
      <c r="C386" s="7"/>
      <c r="D386" s="7"/>
      <c r="E386" s="7"/>
      <c r="F386" s="7"/>
      <c r="G386" s="7"/>
      <c r="H386" s="7"/>
      <c r="I386" s="7"/>
      <c r="J386" s="10"/>
      <c r="K386" s="7"/>
      <c r="L386" s="7"/>
      <c r="M386" s="10"/>
      <c r="N386" s="41"/>
      <c r="O386" s="7"/>
      <c r="P386" s="41"/>
      <c r="Q386" s="41"/>
      <c r="R386" s="10"/>
      <c r="S386" s="41"/>
      <c r="T386" s="41"/>
      <c r="U386" s="41"/>
      <c r="V386" s="41"/>
      <c r="W386" s="41"/>
      <c r="X386" s="42"/>
      <c r="Y386" s="41"/>
      <c r="Z386" s="41"/>
      <c r="AA386" s="42"/>
      <c r="AB386" s="41"/>
      <c r="AC386" s="42"/>
      <c r="AD386" s="41"/>
      <c r="AE386" s="41"/>
      <c r="AF386" s="10"/>
      <c r="AG386" s="7"/>
      <c r="AH386" s="7"/>
      <c r="AI386" s="7"/>
      <c r="AJ386" s="7"/>
      <c r="AK386" s="7"/>
      <c r="AL386" s="7"/>
      <c r="AM386" s="7"/>
      <c r="AN386" s="7"/>
      <c r="AO386" s="7"/>
      <c r="AP386" s="7"/>
      <c r="AQ386" s="7"/>
      <c r="AR386" s="7"/>
      <c r="AS386" s="7"/>
      <c r="AT386" s="7"/>
      <c r="AU386" s="7"/>
      <c r="AV386" s="7"/>
      <c r="AW386" s="7"/>
      <c r="AX386" s="7"/>
      <c r="AY386" s="7"/>
      <c r="AZ386" s="7"/>
      <c r="BA386" s="7"/>
      <c r="BB386" s="10"/>
      <c r="BC386" s="10"/>
    </row>
    <row r="387" ht="13.65" customHeight="1">
      <c r="A387" s="7"/>
      <c r="B387" t="s" s="30">
        <v>299</v>
      </c>
      <c r="C387" s="7"/>
      <c r="D387" s="7"/>
      <c r="E387" s="7"/>
      <c r="F387" s="7"/>
      <c r="G387" s="7"/>
      <c r="H387" s="7"/>
      <c r="I387" s="7"/>
      <c r="J387" s="10"/>
      <c r="K387" s="7"/>
      <c r="L387" s="7"/>
      <c r="M387" s="10"/>
      <c r="N387" s="41"/>
      <c r="O387" s="7"/>
      <c r="P387" s="41"/>
      <c r="Q387" s="41"/>
      <c r="R387" s="10"/>
      <c r="S387" s="41"/>
      <c r="T387" s="41"/>
      <c r="U387" s="41"/>
      <c r="V387" s="41"/>
      <c r="W387" s="41"/>
      <c r="X387" s="42"/>
      <c r="Y387" s="41"/>
      <c r="Z387" s="41"/>
      <c r="AA387" s="42"/>
      <c r="AB387" s="41"/>
      <c r="AC387" s="42"/>
      <c r="AD387" s="41"/>
      <c r="AE387" s="41"/>
      <c r="AF387" s="10"/>
      <c r="AG387" s="7"/>
      <c r="AH387" s="7"/>
      <c r="AI387" s="7"/>
      <c r="AJ387" s="7"/>
      <c r="AK387" s="7"/>
      <c r="AL387" s="7"/>
      <c r="AM387" s="7"/>
      <c r="AN387" s="7"/>
      <c r="AO387" s="7"/>
      <c r="AP387" s="7"/>
      <c r="AQ387" s="7"/>
      <c r="AR387" s="7"/>
      <c r="AS387" s="7"/>
      <c r="AT387" s="7"/>
      <c r="AU387" s="7"/>
      <c r="AV387" s="7"/>
      <c r="AW387" s="7"/>
      <c r="AX387" s="7"/>
      <c r="AY387" s="7"/>
      <c r="AZ387" s="7"/>
      <c r="BA387" s="7"/>
      <c r="BB387" s="10"/>
      <c r="BC387" s="10"/>
    </row>
    <row r="388" ht="14.15" customHeight="1">
      <c r="A388" s="7"/>
      <c r="B388" s="8"/>
      <c r="C388" s="8"/>
      <c r="D388" s="7"/>
      <c r="E388" s="7"/>
      <c r="F388" s="7"/>
      <c r="G388" s="7"/>
      <c r="H388" s="7"/>
      <c r="I388" s="7"/>
      <c r="J388" s="10"/>
      <c r="K388" s="7"/>
      <c r="L388" s="7"/>
      <c r="M388" s="10"/>
      <c r="N388" s="41"/>
      <c r="O388" s="7"/>
      <c r="P388" s="41"/>
      <c r="Q388" s="41"/>
      <c r="R388" s="10"/>
      <c r="S388" s="41"/>
      <c r="T388" s="41"/>
      <c r="U388" s="41"/>
      <c r="V388" s="41"/>
      <c r="W388" s="41"/>
      <c r="X388" s="42"/>
      <c r="Y388" s="41"/>
      <c r="Z388" s="41"/>
      <c r="AA388" s="42"/>
      <c r="AB388" s="41"/>
      <c r="AC388" s="42"/>
      <c r="AD388" s="41"/>
      <c r="AE388" s="41"/>
      <c r="AF388" s="10"/>
      <c r="AG388" s="7"/>
      <c r="AH388" s="7"/>
      <c r="AI388" s="7"/>
      <c r="AJ388" s="7"/>
      <c r="AK388" s="7"/>
      <c r="AL388" s="7"/>
      <c r="AM388" s="7"/>
      <c r="AN388" s="7"/>
      <c r="AO388" s="7"/>
      <c r="AP388" s="7"/>
      <c r="AQ388" s="7"/>
      <c r="AR388" s="7"/>
      <c r="AS388" s="7"/>
      <c r="AT388" s="7"/>
      <c r="AU388" s="7"/>
      <c r="AV388" s="7"/>
      <c r="AW388" s="7"/>
      <c r="AX388" s="7"/>
      <c r="AY388" s="7"/>
      <c r="AZ388" s="7"/>
      <c r="BA388" s="7"/>
      <c r="BB388" s="10"/>
      <c r="BC388" s="10"/>
    </row>
    <row r="389" ht="25.5" customHeight="1">
      <c r="A389" s="11"/>
      <c r="B389" t="s" s="35">
        <v>300</v>
      </c>
      <c r="C389" s="36"/>
      <c r="D389" s="37"/>
      <c r="E389" s="7"/>
      <c r="F389" s="7"/>
      <c r="G389" s="7"/>
      <c r="H389" s="7"/>
      <c r="I389" s="7"/>
      <c r="J389" s="10"/>
      <c r="K389" s="7"/>
      <c r="L389" s="7"/>
      <c r="M389" s="10"/>
      <c r="N389" s="41"/>
      <c r="O389" s="7"/>
      <c r="P389" s="41"/>
      <c r="Q389" s="41"/>
      <c r="R389" s="10"/>
      <c r="S389" s="41"/>
      <c r="T389" s="41"/>
      <c r="U389" s="41"/>
      <c r="V389" s="41"/>
      <c r="W389" s="41"/>
      <c r="X389" s="42"/>
      <c r="Y389" s="41"/>
      <c r="Z389" s="41"/>
      <c r="AA389" s="42"/>
      <c r="AB389" s="41"/>
      <c r="AC389" s="42"/>
      <c r="AD389" s="41"/>
      <c r="AE389" s="41"/>
      <c r="AF389" s="10"/>
      <c r="AG389" s="7"/>
      <c r="AH389" s="7"/>
      <c r="AI389" s="7"/>
      <c r="AJ389" s="7"/>
      <c r="AK389" s="7"/>
      <c r="AL389" s="7"/>
      <c r="AM389" s="7"/>
      <c r="AN389" s="7"/>
      <c r="AO389" s="7"/>
      <c r="AP389" s="7"/>
      <c r="AQ389" s="7"/>
      <c r="AR389" s="7"/>
      <c r="AS389" s="7"/>
      <c r="AT389" s="7"/>
      <c r="AU389" s="7"/>
      <c r="AV389" s="7"/>
      <c r="AW389" s="7"/>
      <c r="AX389" s="7"/>
      <c r="AY389" s="7"/>
      <c r="AZ389" s="7"/>
      <c r="BA389" s="7"/>
      <c r="BB389" s="10"/>
      <c r="BC389" s="10"/>
    </row>
    <row r="390" ht="14.15" customHeight="1">
      <c r="A390" s="7"/>
      <c r="B390" s="38"/>
      <c r="C390" s="38"/>
      <c r="D390" s="7"/>
      <c r="E390" s="7"/>
      <c r="F390" s="7"/>
      <c r="G390" s="7"/>
      <c r="H390" s="7"/>
      <c r="I390" s="7"/>
      <c r="J390" s="10"/>
      <c r="K390" s="7"/>
      <c r="L390" s="7"/>
      <c r="M390" s="10"/>
      <c r="N390" s="41"/>
      <c r="O390" s="7"/>
      <c r="P390" s="41"/>
      <c r="Q390" s="41"/>
      <c r="R390" s="10"/>
      <c r="S390" s="41"/>
      <c r="T390" s="41"/>
      <c r="U390" s="41"/>
      <c r="V390" s="41"/>
      <c r="W390" s="41"/>
      <c r="X390" s="42"/>
      <c r="Y390" s="41"/>
      <c r="Z390" s="41"/>
      <c r="AA390" s="42"/>
      <c r="AB390" s="41"/>
      <c r="AC390" s="42"/>
      <c r="AD390" s="41"/>
      <c r="AE390" s="41"/>
      <c r="AF390" s="10"/>
      <c r="AG390" s="7"/>
      <c r="AH390" s="7"/>
      <c r="AI390" s="7"/>
      <c r="AJ390" s="7"/>
      <c r="AK390" s="7"/>
      <c r="AL390" s="7"/>
      <c r="AM390" s="7"/>
      <c r="AN390" s="7"/>
      <c r="AO390" s="7"/>
      <c r="AP390" s="7"/>
      <c r="AQ390" s="7"/>
      <c r="AR390" s="7"/>
      <c r="AS390" s="7"/>
      <c r="AT390" s="7"/>
      <c r="AU390" s="7"/>
      <c r="AV390" s="7"/>
      <c r="AW390" s="7"/>
      <c r="AX390" s="7"/>
      <c r="AY390" s="7"/>
      <c r="AZ390" s="7"/>
      <c r="BA390" s="7"/>
      <c r="BB390" s="10"/>
      <c r="BC390" s="10"/>
    </row>
    <row r="391" ht="13.65" customHeight="1">
      <c r="A391" s="7"/>
      <c r="B391" s="39">
        <v>9</v>
      </c>
      <c r="C391" t="s" s="40">
        <v>301</v>
      </c>
      <c r="D391" s="7"/>
      <c r="E391" s="41">
        <v>1109.05</v>
      </c>
      <c r="F391" s="41">
        <v>1.4</v>
      </c>
      <c r="G391" s="41">
        <v>10996.02</v>
      </c>
      <c r="H391" s="41">
        <v>25635.01</v>
      </c>
      <c r="I391" s="41">
        <v>2273.32</v>
      </c>
      <c r="J391" s="42">
        <v>540.52</v>
      </c>
      <c r="K391" s="41">
        <v>25765.21</v>
      </c>
      <c r="L391" s="41">
        <v>33.16</v>
      </c>
      <c r="M391" s="42">
        <v>127.78</v>
      </c>
      <c r="N391" s="41">
        <f>SUM(O391)-(P391)</f>
        <v>2000.27</v>
      </c>
      <c r="O391" s="41">
        <v>68481.740000000005</v>
      </c>
      <c r="P391" s="41">
        <f>SUM(E391:M391)</f>
        <v>66481.47</v>
      </c>
      <c r="Q391" s="41">
        <f>SUM(E391:L391)</f>
        <v>66353.69</v>
      </c>
      <c r="R391" s="10"/>
      <c r="S391" s="41">
        <f>E391*0.340619455141526</f>
        <v>377.764006724709</v>
      </c>
      <c r="T391" s="41">
        <f>F391*0.340619455141526</f>
        <v>0.476867237198136</v>
      </c>
      <c r="U391" s="41">
        <f>G391*0.340619455141526</f>
        <v>3745.458341125320</v>
      </c>
      <c r="V391" s="41">
        <f>H391*0.340619455141526</f>
        <v>8731.783138747571</v>
      </c>
      <c r="W391" s="41">
        <f>I391*0.340619455141526</f>
        <v>774.337019762334</v>
      </c>
      <c r="X391" s="42">
        <f>J391*0.340619455141526</f>
        <v>184.111627893098</v>
      </c>
      <c r="Y391" s="41">
        <f>K391*0.340619455141526</f>
        <v>8776.131791807</v>
      </c>
      <c r="Z391" s="41">
        <f>L391*0.340619455141526</f>
        <v>11.294941132493</v>
      </c>
      <c r="AA391" s="42">
        <f>M391*0.340619455141526</f>
        <v>43.5243539779842</v>
      </c>
      <c r="AB391" s="41">
        <f>N391*0.340619455141526</f>
        <v>681.330877535940</v>
      </c>
      <c r="AC391" s="42">
        <f>O391*0.340619455141526</f>
        <v>23326.2129659436</v>
      </c>
      <c r="AD391" s="41">
        <f>P391*0.340619455141526</f>
        <v>22644.8820884077</v>
      </c>
      <c r="AE391" s="41">
        <f>SUM(S391:Z391)</f>
        <v>22601.3577344297</v>
      </c>
      <c r="AF391" s="10"/>
      <c r="AG391" s="41">
        <f>(S391*100)/AC391</f>
        <v>1.61948279935644</v>
      </c>
      <c r="AH391" s="41">
        <f>(T391*100)/AC391</f>
        <v>0.0020443405789631</v>
      </c>
      <c r="AI391" s="41">
        <f>(U391*100)/AC391</f>
        <v>16.0568642093498</v>
      </c>
      <c r="AJ391" s="41">
        <f>(V391*100)/AC391</f>
        <v>37.4333508465177</v>
      </c>
      <c r="AK391" s="41">
        <f>(W391*100)/AC391</f>
        <v>3.31960023212028</v>
      </c>
      <c r="AL391" s="41">
        <f>(X391*100)/AC391</f>
        <v>0.7892906926722399</v>
      </c>
      <c r="AM391" s="41">
        <f>(Y391*100)/AC391</f>
        <v>37.6234745203613</v>
      </c>
      <c r="AN391" s="41">
        <f>(Z391*100)/AC391</f>
        <v>0.0484216668560116</v>
      </c>
      <c r="AO391" s="41">
        <f>(AA391*100)/AC391</f>
        <v>0.186589885128503</v>
      </c>
      <c r="AP391" s="41">
        <f>(AB391*100)/AC391</f>
        <v>2.92088080705894</v>
      </c>
      <c r="AQ391" s="41">
        <f>(AC391*100)/AC391</f>
        <v>100</v>
      </c>
      <c r="AR391" s="7"/>
      <c r="AS391" s="41">
        <f>(S391*100)/AE391</f>
        <v>1.67142174007203</v>
      </c>
      <c r="AT391" s="41">
        <f>(T391*100)/AE391</f>
        <v>0.0021099052667606</v>
      </c>
      <c r="AU391" s="41">
        <f>(U391*100)/AE391</f>
        <v>16.5718289367178</v>
      </c>
      <c r="AV391" s="41">
        <f>(V391*100)/AE391</f>
        <v>38.633887580329</v>
      </c>
      <c r="AW391" s="41">
        <f>(W391*100)/AE391</f>
        <v>3.42606417216586</v>
      </c>
      <c r="AX391" s="41">
        <f>(X391*100)/AE391</f>
        <v>0.814604281992458</v>
      </c>
      <c r="AY391" s="41">
        <f>(Y391*100)/AE391</f>
        <v>38.8301087701378</v>
      </c>
      <c r="AZ391" s="41">
        <f>(Z391*100)/AE391</f>
        <v>0.0499746133184153</v>
      </c>
      <c r="BA391" s="41">
        <f>(AE391*100)/AE391</f>
        <v>100</v>
      </c>
      <c r="BB391" s="10"/>
      <c r="BC391" s="10"/>
    </row>
    <row r="392" ht="13.65" customHeight="1">
      <c r="A392" s="7"/>
      <c r="B392" s="39">
        <v>174</v>
      </c>
      <c r="C392" t="s" s="40">
        <v>302</v>
      </c>
      <c r="D392" s="7"/>
      <c r="E392" s="41">
        <v>185.93</v>
      </c>
      <c r="F392" s="41">
        <v>29.44</v>
      </c>
      <c r="G392" s="41">
        <v>2863.92</v>
      </c>
      <c r="H392" s="41">
        <v>1719.45</v>
      </c>
      <c r="I392" s="41">
        <v>553.54</v>
      </c>
      <c r="J392" s="42">
        <v>7.18</v>
      </c>
      <c r="K392" s="41">
        <v>12261.65</v>
      </c>
      <c r="L392" s="41">
        <v>38.58</v>
      </c>
      <c r="M392" s="42">
        <v>37.55</v>
      </c>
      <c r="N392" s="41">
        <f>SUM(O392)-(P392)</f>
        <v>391.97</v>
      </c>
      <c r="O392" s="41">
        <v>18089.21</v>
      </c>
      <c r="P392" s="41">
        <f>SUM(E392:M392)</f>
        <v>17697.24</v>
      </c>
      <c r="Q392" s="41">
        <f>SUM(E392:L392)</f>
        <v>17659.69</v>
      </c>
      <c r="R392" s="10"/>
      <c r="S392" s="41">
        <f>E392*0.340619455141526</f>
        <v>63.3313752944639</v>
      </c>
      <c r="T392" s="41">
        <f>F392*0.340619455141526</f>
        <v>10.0278367593665</v>
      </c>
      <c r="U392" s="41">
        <f>G392*0.340619455141526</f>
        <v>975.506869968919</v>
      </c>
      <c r="V392" s="41">
        <f>H392*0.340619455141526</f>
        <v>585.678122143097</v>
      </c>
      <c r="W392" s="41">
        <f>I392*0.340619455141526</f>
        <v>188.546493199040</v>
      </c>
      <c r="X392" s="42">
        <f>J392*0.340619455141526</f>
        <v>2.44564768791616</v>
      </c>
      <c r="Y392" s="41">
        <f>K392*0.340619455141526</f>
        <v>4176.556542136090</v>
      </c>
      <c r="Z392" s="41">
        <f>L392*0.340619455141526</f>
        <v>13.1410985793601</v>
      </c>
      <c r="AA392" s="42">
        <f>M392*0.340619455141526</f>
        <v>12.7902605405643</v>
      </c>
      <c r="AB392" s="41">
        <f>N392*0.340619455141526</f>
        <v>133.512607831824</v>
      </c>
      <c r="AC392" s="42">
        <f>O392*0.340619455141526</f>
        <v>6161.536854140640</v>
      </c>
      <c r="AD392" s="41">
        <f>P392*0.340619455141526</f>
        <v>6028.024246308820</v>
      </c>
      <c r="AE392" s="41">
        <f>SUM(S392:Z392)</f>
        <v>6015.233985768250</v>
      </c>
      <c r="AF392" s="10"/>
      <c r="AG392" s="41">
        <f>(S392*100)/AC392</f>
        <v>1.02785030413158</v>
      </c>
      <c r="AH392" s="41">
        <f>(T392*100)/AC392</f>
        <v>0.162748953658009</v>
      </c>
      <c r="AI392" s="41">
        <f>(U392*100)/AC392</f>
        <v>15.8322005217475</v>
      </c>
      <c r="AJ392" s="41">
        <f>(V392*100)/AC392</f>
        <v>9.50539022986632</v>
      </c>
      <c r="AK392" s="41">
        <f>(W392*100)/AC392</f>
        <v>3.06005624347332</v>
      </c>
      <c r="AL392" s="41">
        <f>(X392*100)/AC392</f>
        <v>0.039692170083713</v>
      </c>
      <c r="AM392" s="41">
        <f>(Y392*100)/AC392</f>
        <v>67.7843311012477</v>
      </c>
      <c r="AN392" s="41">
        <f>(Z392*100)/AC392</f>
        <v>0.213276312232541</v>
      </c>
      <c r="AO392" s="41">
        <f>(AA392*100)/AC392</f>
        <v>0.207582310117468</v>
      </c>
      <c r="AP392" s="41">
        <f>(AB392*100)/AC392</f>
        <v>2.16687185344192</v>
      </c>
      <c r="AQ392" s="41">
        <f>(AC392*100)/AC392</f>
        <v>100</v>
      </c>
      <c r="AR392" s="7"/>
      <c r="AS392" s="41">
        <f>(S392*100)/AE392</f>
        <v>1.05284973858545</v>
      </c>
      <c r="AT392" s="41">
        <f>(T392*100)/AE392</f>
        <v>0.166707343107382</v>
      </c>
      <c r="AU392" s="41">
        <f>(U392*100)/AE392</f>
        <v>16.2172722171227</v>
      </c>
      <c r="AV392" s="41">
        <f>(V392*100)/AE392</f>
        <v>9.736580879958829</v>
      </c>
      <c r="AW392" s="41">
        <f>(W392*100)/AE392</f>
        <v>3.13448310814063</v>
      </c>
      <c r="AX392" s="41">
        <f>(X392*100)/AE392</f>
        <v>0.040657565336651</v>
      </c>
      <c r="AY392" s="41">
        <f>(Y392*100)/AE392</f>
        <v>69.4329855167333</v>
      </c>
      <c r="AZ392" s="41">
        <f>(Z392*100)/AE392</f>
        <v>0.218463631015041</v>
      </c>
      <c r="BA392" s="41">
        <f>(AE392*100)/AE392</f>
        <v>100</v>
      </c>
      <c r="BB392" s="10"/>
      <c r="BC392" s="10"/>
    </row>
    <row r="393" ht="13.65" customHeight="1">
      <c r="A393" s="7"/>
      <c r="B393" s="39">
        <v>177</v>
      </c>
      <c r="C393" t="s" s="40">
        <v>303</v>
      </c>
      <c r="D393" s="7"/>
      <c r="E393" s="41">
        <v>216.93</v>
      </c>
      <c r="F393" s="41">
        <v>0</v>
      </c>
      <c r="G393" s="41">
        <v>3974.03</v>
      </c>
      <c r="H393" s="41">
        <v>10123.47</v>
      </c>
      <c r="I393" s="41">
        <v>619.51</v>
      </c>
      <c r="J393" s="42">
        <v>495.58</v>
      </c>
      <c r="K393" s="41">
        <v>22598.23</v>
      </c>
      <c r="L393" s="41">
        <v>139.63</v>
      </c>
      <c r="M393" s="42">
        <v>65.11</v>
      </c>
      <c r="N393" s="41">
        <f>SUM(O393)-(P393)</f>
        <v>814.6</v>
      </c>
      <c r="O393" s="41">
        <v>39047.09</v>
      </c>
      <c r="P393" s="41">
        <f>SUM(E393:M393)</f>
        <v>38232.49</v>
      </c>
      <c r="Q393" s="41">
        <f>SUM(E393:L393)</f>
        <v>38167.38</v>
      </c>
      <c r="R393" s="10"/>
      <c r="S393" s="41">
        <f>E393*0.340619455141526</f>
        <v>73.89057840385119</v>
      </c>
      <c r="T393" s="41">
        <f>F393*0.340619455141526</f>
        <v>0</v>
      </c>
      <c r="U393" s="41">
        <f>G393*0.340619455141526</f>
        <v>1353.631933316080</v>
      </c>
      <c r="V393" s="41">
        <f>H393*0.340619455141526</f>
        <v>3448.250835541580</v>
      </c>
      <c r="W393" s="41">
        <f>I393*0.340619455141526</f>
        <v>211.017158654727</v>
      </c>
      <c r="X393" s="42">
        <f>J393*0.340619455141526</f>
        <v>168.804189579037</v>
      </c>
      <c r="Y393" s="41">
        <f>K393*0.340619455141526</f>
        <v>7697.396789762890</v>
      </c>
      <c r="Z393" s="41">
        <f>L393*0.340619455141526</f>
        <v>47.5606945214113</v>
      </c>
      <c r="AA393" s="42">
        <f>M393*0.340619455141526</f>
        <v>22.1777327242648</v>
      </c>
      <c r="AB393" s="41">
        <f>N393*0.340619455141526</f>
        <v>277.468608158287</v>
      </c>
      <c r="AC393" s="42">
        <f>O393*0.340619455141526</f>
        <v>13300.1985206621</v>
      </c>
      <c r="AD393" s="41">
        <f>P393*0.340619455141526</f>
        <v>13022.7299125038</v>
      </c>
      <c r="AE393" s="41">
        <f>SUM(S393:Z393)</f>
        <v>13000.5521797796</v>
      </c>
      <c r="AF393" s="10"/>
      <c r="AG393" s="41">
        <f>(S393*100)/AC393</f>
        <v>0.5555599661844211</v>
      </c>
      <c r="AH393" s="41">
        <f>(T393*100)/AC393</f>
        <v>0</v>
      </c>
      <c r="AI393" s="41">
        <f>(U393*100)/AC393</f>
        <v>10.1775317955833</v>
      </c>
      <c r="AJ393" s="41">
        <f>(V393*100)/AC393</f>
        <v>25.9263110259945</v>
      </c>
      <c r="AK393" s="41">
        <f>(W393*100)/AC393</f>
        <v>1.58657149610893</v>
      </c>
      <c r="AL393" s="41">
        <f>(X393*100)/AC393</f>
        <v>1.26918548859851</v>
      </c>
      <c r="AM393" s="41">
        <f>(Y393*100)/AC393</f>
        <v>57.874299979845</v>
      </c>
      <c r="AN393" s="41">
        <f>(Z393*100)/AC393</f>
        <v>0.357593869351084</v>
      </c>
      <c r="AO393" s="41">
        <f>(AA393*100)/AC393</f>
        <v>0.166747381174885</v>
      </c>
      <c r="AP393" s="41">
        <f>(AB393*100)/AC393</f>
        <v>2.08619899715959</v>
      </c>
      <c r="AQ393" s="41">
        <f>(AC393*100)/AC393</f>
        <v>100</v>
      </c>
      <c r="AR393" s="7"/>
      <c r="AS393" s="41">
        <f>(S393*100)/AE393</f>
        <v>0.568364923135933</v>
      </c>
      <c r="AT393" s="41">
        <f>(T393*100)/AE393</f>
        <v>0</v>
      </c>
      <c r="AU393" s="41">
        <f>(U393*100)/AE393</f>
        <v>10.4121110749546</v>
      </c>
      <c r="AV393" s="41">
        <f>(V393*100)/AE393</f>
        <v>26.5238798156959</v>
      </c>
      <c r="AW393" s="41">
        <f>(W393*100)/AE393</f>
        <v>1.62313996926171</v>
      </c>
      <c r="AX393" s="41">
        <f>(X393*100)/AE393</f>
        <v>1.29843861433506</v>
      </c>
      <c r="AY393" s="41">
        <f>(Y393*100)/AE393</f>
        <v>59.2082296453148</v>
      </c>
      <c r="AZ393" s="41">
        <f>(Z393*100)/AE393</f>
        <v>0.365835957301758</v>
      </c>
      <c r="BA393" s="41">
        <f>(AE393*100)/AE393</f>
        <v>100</v>
      </c>
      <c r="BB393" s="10"/>
      <c r="BC393" s="10"/>
    </row>
    <row r="394" ht="13.65" customHeight="1">
      <c r="A394" s="7"/>
      <c r="B394" s="39">
        <v>203</v>
      </c>
      <c r="C394" t="s" s="40">
        <v>304</v>
      </c>
      <c r="D394" s="7"/>
      <c r="E394" s="41">
        <v>1924.23</v>
      </c>
      <c r="F394" s="41">
        <v>0</v>
      </c>
      <c r="G394" s="41">
        <v>2207.05</v>
      </c>
      <c r="H394" s="41">
        <v>2285.26</v>
      </c>
      <c r="I394" s="41">
        <v>639.54</v>
      </c>
      <c r="J394" s="42">
        <v>63.42</v>
      </c>
      <c r="K394" s="41">
        <v>11665.57</v>
      </c>
      <c r="L394" s="41">
        <v>17.73</v>
      </c>
      <c r="M394" s="42">
        <v>57.26</v>
      </c>
      <c r="N394" s="41">
        <f>SUM(O394)-(P394)</f>
        <v>431.31</v>
      </c>
      <c r="O394" s="41">
        <v>19291.37</v>
      </c>
      <c r="P394" s="41">
        <f>SUM(E394:M394)</f>
        <v>18860.06</v>
      </c>
      <c r="Q394" s="41">
        <f>SUM(E394:L394)</f>
        <v>18802.8</v>
      </c>
      <c r="R394" s="10"/>
      <c r="S394" s="41">
        <f>E394*0.340619455141526</f>
        <v>655.430174166979</v>
      </c>
      <c r="T394" s="41">
        <f>F394*0.340619455141526</f>
        <v>0</v>
      </c>
      <c r="U394" s="41">
        <f>G394*0.340619455141526</f>
        <v>751.764168470105</v>
      </c>
      <c r="V394" s="41">
        <f>H394*0.340619455141526</f>
        <v>778.404016056724</v>
      </c>
      <c r="W394" s="41">
        <f>I394*0.340619455141526</f>
        <v>217.839766341212</v>
      </c>
      <c r="X394" s="42">
        <f>J394*0.340619455141526</f>
        <v>21.6020858450756</v>
      </c>
      <c r="Y394" s="41">
        <f>K394*0.340619455141526</f>
        <v>3973.520097315330</v>
      </c>
      <c r="Z394" s="41">
        <f>L394*0.340619455141526</f>
        <v>6.03918293965926</v>
      </c>
      <c r="AA394" s="42">
        <f>M394*0.340619455141526</f>
        <v>19.5038700014038</v>
      </c>
      <c r="AB394" s="41">
        <f>N394*0.340619455141526</f>
        <v>146.912577197092</v>
      </c>
      <c r="AC394" s="42">
        <f>O394*0.340619455141526</f>
        <v>6571.015938333580</v>
      </c>
      <c r="AD394" s="41">
        <f>P394*0.340619455141526</f>
        <v>6424.103361136490</v>
      </c>
      <c r="AE394" s="41">
        <f>SUM(S394:Z394)</f>
        <v>6404.599491135080</v>
      </c>
      <c r="AF394" s="10"/>
      <c r="AG394" s="41">
        <f>(S394*100)/AC394</f>
        <v>9.974563755710459</v>
      </c>
      <c r="AH394" s="41">
        <f>(T394*100)/AC394</f>
        <v>0</v>
      </c>
      <c r="AI394" s="41">
        <f>(U394*100)/AC394</f>
        <v>11.4406078987651</v>
      </c>
      <c r="AJ394" s="41">
        <f>(V394*100)/AC394</f>
        <v>11.8460223405595</v>
      </c>
      <c r="AK394" s="41">
        <f>(W394*100)/AC394</f>
        <v>3.31516113163555</v>
      </c>
      <c r="AL394" s="41">
        <f>(X394*100)/AC394</f>
        <v>0.328748036038913</v>
      </c>
      <c r="AM394" s="41">
        <f>(Y394*100)/AC394</f>
        <v>60.4704072339082</v>
      </c>
      <c r="AN394" s="41">
        <f>(Z394*100)/AC394</f>
        <v>0.0919063809361389</v>
      </c>
      <c r="AO394" s="41">
        <f>(AA394*100)/AC394</f>
        <v>0.296816659470012</v>
      </c>
      <c r="AP394" s="41">
        <f>(AB394*100)/AC394</f>
        <v>2.23576656297609</v>
      </c>
      <c r="AQ394" s="41">
        <f>(AC394*100)/AC394</f>
        <v>100</v>
      </c>
      <c r="AR394" s="7"/>
      <c r="AS394" s="41">
        <f>(S394*100)/AE394</f>
        <v>10.2337417831387</v>
      </c>
      <c r="AT394" s="41">
        <f>(T394*100)/AE394</f>
        <v>0</v>
      </c>
      <c r="AU394" s="41">
        <f>(U394*100)/AE394</f>
        <v>11.7378794647606</v>
      </c>
      <c r="AV394" s="41">
        <f>(V394*100)/AE394</f>
        <v>12.1538281532538</v>
      </c>
      <c r="AW394" s="41">
        <f>(W394*100)/AE394</f>
        <v>3.40130193375456</v>
      </c>
      <c r="AX394" s="41">
        <f>(X394*100)/AE394</f>
        <v>0.337290190822644</v>
      </c>
      <c r="AY394" s="41">
        <f>(Y394*100)/AE394</f>
        <v>62.0416640074883</v>
      </c>
      <c r="AZ394" s="41">
        <f>(Z394*100)/AE394</f>
        <v>0.0942944667815433</v>
      </c>
      <c r="BA394" s="41">
        <f>(AE394*100)/AE394</f>
        <v>100</v>
      </c>
      <c r="BB394" s="10"/>
      <c r="BC394" s="10"/>
    </row>
    <row r="395" ht="13.65" customHeight="1">
      <c r="A395" s="7"/>
      <c r="B395" s="39">
        <v>223</v>
      </c>
      <c r="C395" t="s" s="40">
        <v>305</v>
      </c>
      <c r="D395" s="7"/>
      <c r="E395" s="41">
        <v>72.92</v>
      </c>
      <c r="F395" s="41">
        <v>0</v>
      </c>
      <c r="G395" s="41">
        <v>4977.34</v>
      </c>
      <c r="H395" s="41">
        <v>4540.7</v>
      </c>
      <c r="I395" s="41">
        <v>368.92</v>
      </c>
      <c r="J395" s="42">
        <v>1775.24</v>
      </c>
      <c r="K395" s="41">
        <v>22278.37</v>
      </c>
      <c r="L395" s="41">
        <v>35.87</v>
      </c>
      <c r="M395" s="42">
        <v>61.39</v>
      </c>
      <c r="N395" s="41">
        <f>SUM(O395)-(P395)</f>
        <v>717.37</v>
      </c>
      <c r="O395" s="41">
        <v>34828.12</v>
      </c>
      <c r="P395" s="41">
        <f>SUM(E395:M395)</f>
        <v>34110.75</v>
      </c>
      <c r="Q395" s="41">
        <f>SUM(E395:L395)</f>
        <v>34049.36</v>
      </c>
      <c r="R395" s="10"/>
      <c r="S395" s="41">
        <f>E395*0.340619455141526</f>
        <v>24.8379706689201</v>
      </c>
      <c r="T395" s="41">
        <f>F395*0.340619455141526</f>
        <v>0</v>
      </c>
      <c r="U395" s="41">
        <f>G395*0.340619455141526</f>
        <v>1695.378838854120</v>
      </c>
      <c r="V395" s="41">
        <f>H395*0.340619455141526</f>
        <v>1546.650759961130</v>
      </c>
      <c r="W395" s="41">
        <f>I395*0.340619455141526</f>
        <v>125.661329390812</v>
      </c>
      <c r="X395" s="42">
        <f>J395*0.340619455141526</f>
        <v>604.681281545443</v>
      </c>
      <c r="Y395" s="41">
        <f>K395*0.340619455141526</f>
        <v>7588.446250841320</v>
      </c>
      <c r="Z395" s="41">
        <f>L395*0.340619455141526</f>
        <v>12.2180198559265</v>
      </c>
      <c r="AA395" s="42">
        <f>M395*0.340619455141526</f>
        <v>20.9106283511383</v>
      </c>
      <c r="AB395" s="41">
        <f>N395*0.340619455141526</f>
        <v>244.350178534876</v>
      </c>
      <c r="AC395" s="42">
        <f>O395*0.340619455141526</f>
        <v>11863.1352580037</v>
      </c>
      <c r="AD395" s="41">
        <f>P395*0.340619455141526</f>
        <v>11618.7850794688</v>
      </c>
      <c r="AE395" s="41">
        <f>SUM(S395:Z395)</f>
        <v>11597.8744511177</v>
      </c>
      <c r="AF395" s="10"/>
      <c r="AG395" s="41">
        <f>(S395*100)/AC395</f>
        <v>0.209371048451653</v>
      </c>
      <c r="AH395" s="41">
        <f>(T395*100)/AC395</f>
        <v>0</v>
      </c>
      <c r="AI395" s="41">
        <f>(U395*100)/AC395</f>
        <v>14.2911532405424</v>
      </c>
      <c r="AJ395" s="41">
        <f>(V395*100)/AC395</f>
        <v>13.0374536437798</v>
      </c>
      <c r="AK395" s="41">
        <f>(W395*100)/AC395</f>
        <v>1.05925901254504</v>
      </c>
      <c r="AL395" s="41">
        <f>(X395*100)/AC395</f>
        <v>5.09714563978762</v>
      </c>
      <c r="AM395" s="41">
        <f>(Y395*100)/AC395</f>
        <v>63.9666166304698</v>
      </c>
      <c r="AN395" s="41">
        <f>(Z395*100)/AC395</f>
        <v>0.102991490783883</v>
      </c>
      <c r="AO395" s="41">
        <f>(AA395*100)/AC395</f>
        <v>0.176265615255719</v>
      </c>
      <c r="AP395" s="41">
        <f>(AB395*100)/AC395</f>
        <v>2.05974367838401</v>
      </c>
      <c r="AQ395" s="41">
        <f>(AC395*100)/AC395</f>
        <v>100</v>
      </c>
      <c r="AR395" s="7"/>
      <c r="AS395" s="41">
        <f>(S395*100)/AE395</f>
        <v>0.214159678772229</v>
      </c>
      <c r="AT395" s="41">
        <f>(T395*100)/AE395</f>
        <v>0</v>
      </c>
      <c r="AU395" s="41">
        <f>(U395*100)/AE395</f>
        <v>14.618013378225</v>
      </c>
      <c r="AV395" s="41">
        <f>(V395*100)/AE395</f>
        <v>13.3356397888242</v>
      </c>
      <c r="AW395" s="41">
        <f>(W395*100)/AE395</f>
        <v>1.08348585700289</v>
      </c>
      <c r="AX395" s="41">
        <f>(X395*100)/AE395</f>
        <v>5.2137250156831</v>
      </c>
      <c r="AY395" s="41">
        <f>(Y395*100)/AE395</f>
        <v>65.4296292206372</v>
      </c>
      <c r="AZ395" s="41">
        <f>(Z395*100)/AE395</f>
        <v>0.105347060855181</v>
      </c>
      <c r="BA395" s="41">
        <f>(AE395*100)/AE395</f>
        <v>100</v>
      </c>
      <c r="BB395" s="10"/>
      <c r="BC395" s="10"/>
    </row>
    <row r="396" ht="14.15" customHeight="1">
      <c r="A396" s="7"/>
      <c r="B396" s="8"/>
      <c r="C396" s="8"/>
      <c r="D396" s="7"/>
      <c r="E396" s="7"/>
      <c r="F396" s="7"/>
      <c r="G396" s="7"/>
      <c r="H396" s="7"/>
      <c r="I396" s="7"/>
      <c r="J396" s="10"/>
      <c r="K396" s="7"/>
      <c r="L396" s="7"/>
      <c r="M396" s="10"/>
      <c r="N396" s="41"/>
      <c r="O396" s="7"/>
      <c r="P396" s="41"/>
      <c r="Q396" s="41"/>
      <c r="R396" s="10"/>
      <c r="S396" s="41"/>
      <c r="T396" s="41"/>
      <c r="U396" s="41"/>
      <c r="V396" s="41"/>
      <c r="W396" s="41"/>
      <c r="X396" s="42"/>
      <c r="Y396" s="41"/>
      <c r="Z396" s="41"/>
      <c r="AA396" s="42"/>
      <c r="AB396" s="41"/>
      <c r="AC396" s="42"/>
      <c r="AD396" s="41"/>
      <c r="AE396" s="41"/>
      <c r="AF396" s="10"/>
      <c r="AG396" s="7"/>
      <c r="AH396" s="7"/>
      <c r="AI396" s="7"/>
      <c r="AJ396" s="7"/>
      <c r="AK396" s="7"/>
      <c r="AL396" s="7"/>
      <c r="AM396" s="7"/>
      <c r="AN396" s="7"/>
      <c r="AO396" s="7"/>
      <c r="AP396" s="7"/>
      <c r="AQ396" s="7"/>
      <c r="AR396" s="7"/>
      <c r="AS396" s="7"/>
      <c r="AT396" s="7"/>
      <c r="AU396" s="7"/>
      <c r="AV396" s="7"/>
      <c r="AW396" s="7"/>
      <c r="AX396" s="7"/>
      <c r="AY396" s="7"/>
      <c r="AZ396" s="7"/>
      <c r="BA396" s="7"/>
      <c r="BB396" s="10"/>
      <c r="BC396" s="10"/>
    </row>
    <row r="397" ht="26.25" customHeight="1">
      <c r="A397" s="11"/>
      <c r="B397" t="s" s="35">
        <v>306</v>
      </c>
      <c r="C397" s="36"/>
      <c r="D397" s="37"/>
      <c r="E397" s="7"/>
      <c r="F397" s="7"/>
      <c r="G397" s="7"/>
      <c r="H397" s="7"/>
      <c r="I397" s="7"/>
      <c r="J397" s="10"/>
      <c r="K397" s="7"/>
      <c r="L397" s="7"/>
      <c r="M397" s="10"/>
      <c r="N397" s="41"/>
      <c r="O397" s="7"/>
      <c r="P397" s="41"/>
      <c r="Q397" s="41"/>
      <c r="R397" s="10"/>
      <c r="S397" s="41"/>
      <c r="T397" s="41"/>
      <c r="U397" s="41"/>
      <c r="V397" s="41"/>
      <c r="W397" s="41"/>
      <c r="X397" s="42"/>
      <c r="Y397" s="41"/>
      <c r="Z397" s="41"/>
      <c r="AA397" s="42"/>
      <c r="AB397" s="41"/>
      <c r="AC397" s="42"/>
      <c r="AD397" s="41"/>
      <c r="AE397" s="41"/>
      <c r="AF397" s="10"/>
      <c r="AG397" s="7"/>
      <c r="AH397" s="7"/>
      <c r="AI397" s="7"/>
      <c r="AJ397" s="7"/>
      <c r="AK397" s="7"/>
      <c r="AL397" s="7"/>
      <c r="AM397" s="7"/>
      <c r="AN397" s="7"/>
      <c r="AO397" s="7"/>
      <c r="AP397" s="7"/>
      <c r="AQ397" s="7"/>
      <c r="AR397" s="7"/>
      <c r="AS397" s="7"/>
      <c r="AT397" s="7"/>
      <c r="AU397" s="7"/>
      <c r="AV397" s="7"/>
      <c r="AW397" s="7"/>
      <c r="AX397" s="7"/>
      <c r="AY397" s="7"/>
      <c r="AZ397" s="7"/>
      <c r="BA397" s="7"/>
      <c r="BB397" s="10"/>
      <c r="BC397" s="10"/>
    </row>
    <row r="398" ht="14.15" customHeight="1">
      <c r="A398" s="7"/>
      <c r="B398" s="38"/>
      <c r="C398" s="38"/>
      <c r="D398" s="7"/>
      <c r="E398" s="7"/>
      <c r="F398" s="7"/>
      <c r="G398" s="7"/>
      <c r="H398" s="7"/>
      <c r="I398" s="7"/>
      <c r="J398" s="10"/>
      <c r="K398" s="7"/>
      <c r="L398" s="7"/>
      <c r="M398" s="10"/>
      <c r="N398" s="41"/>
      <c r="O398" s="7"/>
      <c r="P398" s="41"/>
      <c r="Q398" s="41"/>
      <c r="R398" s="10"/>
      <c r="S398" s="41"/>
      <c r="T398" s="41"/>
      <c r="U398" s="41"/>
      <c r="V398" s="41"/>
      <c r="W398" s="41"/>
      <c r="X398" s="42"/>
      <c r="Y398" s="41"/>
      <c r="Z398" s="41"/>
      <c r="AA398" s="42"/>
      <c r="AB398" s="41"/>
      <c r="AC398" s="42"/>
      <c r="AD398" s="41"/>
      <c r="AE398" s="41"/>
      <c r="AF398" s="10"/>
      <c r="AG398" s="7"/>
      <c r="AH398" s="7"/>
      <c r="AI398" s="7"/>
      <c r="AJ398" s="7"/>
      <c r="AK398" s="7"/>
      <c r="AL398" s="7"/>
      <c r="AM398" s="7"/>
      <c r="AN398" s="7"/>
      <c r="AO398" s="7"/>
      <c r="AP398" s="7"/>
      <c r="AQ398" s="7"/>
      <c r="AR398" s="7"/>
      <c r="AS398" s="7"/>
      <c r="AT398" s="7"/>
      <c r="AU398" s="7"/>
      <c r="AV398" s="7"/>
      <c r="AW398" s="7"/>
      <c r="AX398" s="7"/>
      <c r="AY398" s="7"/>
      <c r="AZ398" s="7"/>
      <c r="BA398" s="7"/>
      <c r="BB398" s="10"/>
      <c r="BC398" s="10"/>
    </row>
    <row r="399" ht="13.65" customHeight="1">
      <c r="A399" s="7"/>
      <c r="B399" s="39">
        <v>75</v>
      </c>
      <c r="C399" t="s" s="40">
        <v>307</v>
      </c>
      <c r="D399" s="7"/>
      <c r="E399" s="41">
        <v>772.71</v>
      </c>
      <c r="F399" s="41">
        <v>247.25</v>
      </c>
      <c r="G399" s="41">
        <v>2717.84</v>
      </c>
      <c r="H399" s="41">
        <v>4225.29</v>
      </c>
      <c r="I399" s="41">
        <v>3.47</v>
      </c>
      <c r="J399" s="42">
        <v>21.35</v>
      </c>
      <c r="K399" s="41">
        <v>3149.4</v>
      </c>
      <c r="L399" s="41">
        <v>5.08</v>
      </c>
      <c r="M399" s="42">
        <v>57.98</v>
      </c>
      <c r="N399" s="41">
        <f>SUM(O399)-(P399)</f>
        <v>362.36</v>
      </c>
      <c r="O399" s="41">
        <v>11562.73</v>
      </c>
      <c r="P399" s="41">
        <f>SUM(E399:M399)</f>
        <v>11200.37</v>
      </c>
      <c r="Q399" s="41">
        <f>SUM(E399:L399)</f>
        <v>11142.39</v>
      </c>
      <c r="R399" s="10"/>
      <c r="S399" s="41">
        <f>E399*0.340619455141526</f>
        <v>263.200059182409</v>
      </c>
      <c r="T399" s="41">
        <f>F399*0.340619455141526</f>
        <v>84.21816028374229</v>
      </c>
      <c r="U399" s="41">
        <f>G399*0.340619455141526</f>
        <v>925.749179961845</v>
      </c>
      <c r="V399" s="41">
        <f>H399*0.340619455141526</f>
        <v>1439.215977614940</v>
      </c>
      <c r="W399" s="41">
        <f>I399*0.340619455141526</f>
        <v>1.1819495093411</v>
      </c>
      <c r="X399" s="42">
        <f>J399*0.340619455141526</f>
        <v>7.27222536727158</v>
      </c>
      <c r="Y399" s="41">
        <f>K399*0.340619455141526</f>
        <v>1072.746912022720</v>
      </c>
      <c r="Z399" s="41">
        <f>L399*0.340619455141526</f>
        <v>1.73034683211895</v>
      </c>
      <c r="AA399" s="42">
        <f>M399*0.340619455141526</f>
        <v>19.7491160091057</v>
      </c>
      <c r="AB399" s="41">
        <f>N399*0.340619455141526</f>
        <v>123.426865765083</v>
      </c>
      <c r="AC399" s="42">
        <f>O399*0.340619455141526</f>
        <v>3938.490792548580</v>
      </c>
      <c r="AD399" s="41">
        <f>P399*0.340619455141526</f>
        <v>3815.063926783490</v>
      </c>
      <c r="AE399" s="41">
        <f>SUM(S399:Z399)</f>
        <v>3795.314810774390</v>
      </c>
      <c r="AF399" s="10"/>
      <c r="AG399" s="41">
        <f>(S399*100)/AC399</f>
        <v>6.68276436447103</v>
      </c>
      <c r="AH399" s="41">
        <f>(T399*100)/AC399</f>
        <v>2.13833584283296</v>
      </c>
      <c r="AI399" s="41">
        <f>(U399*100)/AC399</f>
        <v>23.5051756808297</v>
      </c>
      <c r="AJ399" s="41">
        <f>(V399*100)/AC399</f>
        <v>36.5423217527349</v>
      </c>
      <c r="AK399" s="41">
        <f>(W399*100)/AC399</f>
        <v>0.0300102138508813</v>
      </c>
      <c r="AL399" s="41">
        <f>(X399*100)/AC399</f>
        <v>0.184644975710753</v>
      </c>
      <c r="AM399" s="41">
        <f>(Y399*100)/AC399</f>
        <v>27.2375122484049</v>
      </c>
      <c r="AN399" s="41">
        <f>(Z399*100)/AC399</f>
        <v>0.0439342611995609</v>
      </c>
      <c r="AO399" s="41">
        <f>(AA399*100)/AC399</f>
        <v>0.501438674084754</v>
      </c>
      <c r="AP399" s="41">
        <f>(AB399*100)/AC399</f>
        <v>3.13386198588049</v>
      </c>
      <c r="AQ399" s="41">
        <f>(AC399*100)/AC399</f>
        <v>100</v>
      </c>
      <c r="AR399" s="7"/>
      <c r="AS399" s="41">
        <f>(S399*100)/AE399</f>
        <v>6.93486765406704</v>
      </c>
      <c r="AT399" s="41">
        <f>(T399*100)/AE399</f>
        <v>2.21900328385562</v>
      </c>
      <c r="AU399" s="41">
        <f>(U399*100)/AE399</f>
        <v>24.3918943781361</v>
      </c>
      <c r="AV399" s="41">
        <f>(V399*100)/AE399</f>
        <v>37.9208589898577</v>
      </c>
      <c r="AW399" s="41">
        <f>(W399*100)/AE399</f>
        <v>0.0311423312233732</v>
      </c>
      <c r="AX399" s="41">
        <f>(X399*100)/AE399</f>
        <v>0.191610597008362</v>
      </c>
      <c r="AY399" s="41">
        <f>(Y399*100)/AE399</f>
        <v>28.2650311109196</v>
      </c>
      <c r="AZ399" s="41">
        <f>(Z399*100)/AE399</f>
        <v>0.0455916549322003</v>
      </c>
      <c r="BA399" s="41">
        <f>(AE399*100)/AE399</f>
        <v>100</v>
      </c>
      <c r="BB399" s="10"/>
      <c r="BC399" s="10"/>
    </row>
    <row r="400" ht="13.65" customHeight="1">
      <c r="A400" s="7"/>
      <c r="B400" s="39">
        <v>87</v>
      </c>
      <c r="C400" t="s" s="40">
        <v>308</v>
      </c>
      <c r="D400" s="7"/>
      <c r="E400" s="41">
        <v>2596.46</v>
      </c>
      <c r="F400" s="41">
        <v>72.08</v>
      </c>
      <c r="G400" s="41">
        <v>2668.9</v>
      </c>
      <c r="H400" s="41">
        <v>5306.04</v>
      </c>
      <c r="I400" s="41">
        <v>725.99</v>
      </c>
      <c r="J400" s="42">
        <v>38.82</v>
      </c>
      <c r="K400" s="41">
        <v>9921.120000000001</v>
      </c>
      <c r="L400" s="41">
        <v>86.39</v>
      </c>
      <c r="M400" s="42">
        <v>46.13</v>
      </c>
      <c r="N400" s="41">
        <f>SUM(O400)-(P400)</f>
        <v>805.2</v>
      </c>
      <c r="O400" s="41">
        <v>22267.13</v>
      </c>
      <c r="P400" s="41">
        <f>SUM(E400:M400)</f>
        <v>21461.93</v>
      </c>
      <c r="Q400" s="41">
        <f>SUM(E400:L400)</f>
        <v>21415.8</v>
      </c>
      <c r="R400" s="10"/>
      <c r="S400" s="41">
        <f>E400*0.340619455141526</f>
        <v>884.404790496767</v>
      </c>
      <c r="T400" s="41">
        <f>F400*0.340619455141526</f>
        <v>24.5518503266012</v>
      </c>
      <c r="U400" s="41">
        <f>G400*0.340619455141526</f>
        <v>909.0792638272191</v>
      </c>
      <c r="V400" s="41">
        <f>H400*0.340619455141526</f>
        <v>1807.340453759140</v>
      </c>
      <c r="W400" s="41">
        <f>I400*0.340619455141526</f>
        <v>247.286318238196</v>
      </c>
      <c r="X400" s="42">
        <f>J400*0.340619455141526</f>
        <v>13.222847248594</v>
      </c>
      <c r="Y400" s="41">
        <f>K400*0.340619455141526</f>
        <v>3379.3264887937</v>
      </c>
      <c r="Z400" s="41">
        <f>L400*0.340619455141526</f>
        <v>29.4261147296764</v>
      </c>
      <c r="AA400" s="42">
        <f>M400*0.340619455141526</f>
        <v>15.7127754656786</v>
      </c>
      <c r="AB400" s="41">
        <f>N400*0.340619455141526</f>
        <v>274.266785279957</v>
      </c>
      <c r="AC400" s="42">
        <f>O400*0.340619455141526</f>
        <v>7584.617688165530</v>
      </c>
      <c r="AD400" s="41">
        <f>P400*0.340619455141526</f>
        <v>7310.350902885570</v>
      </c>
      <c r="AE400" s="41">
        <f>SUM(S400:Z400)</f>
        <v>7294.638127419890</v>
      </c>
      <c r="AF400" s="10"/>
      <c r="AG400" s="41">
        <f>(S400*100)/AC400</f>
        <v>11.6605058667192</v>
      </c>
      <c r="AH400" s="41">
        <f>(T400*100)/AC400</f>
        <v>0.323705839055145</v>
      </c>
      <c r="AI400" s="41">
        <f>(U400*100)/AC400</f>
        <v>11.9858284385999</v>
      </c>
      <c r="AJ400" s="41">
        <f>(V400*100)/AC400</f>
        <v>23.8290251145971</v>
      </c>
      <c r="AK400" s="41">
        <f>(W400*100)/AC400</f>
        <v>3.2603662887853</v>
      </c>
      <c r="AL400" s="41">
        <f>(X400*100)/AC400</f>
        <v>0.17433768967981</v>
      </c>
      <c r="AM400" s="41">
        <f>(Y400*100)/AC400</f>
        <v>44.5550010261763</v>
      </c>
      <c r="AN400" s="41">
        <f>(Z400*100)/AC400</f>
        <v>0.387970968867563</v>
      </c>
      <c r="AO400" s="41">
        <f>(AA400*100)/AC400</f>
        <v>0.207166347885875</v>
      </c>
      <c r="AP400" s="41">
        <f>(AB400*100)/AC400</f>
        <v>3.61609241963379</v>
      </c>
      <c r="AQ400" s="41">
        <f>(AC400*100)/AC400</f>
        <v>100</v>
      </c>
      <c r="AR400" s="7"/>
      <c r="AS400" s="41">
        <f>(S400*100)/AE400</f>
        <v>12.1240392607327</v>
      </c>
      <c r="AT400" s="41">
        <f>(T400*100)/AE400</f>
        <v>0.336573931396446</v>
      </c>
      <c r="AU400" s="41">
        <f>(U400*100)/AE400</f>
        <v>12.4622941940063</v>
      </c>
      <c r="AV400" s="41">
        <f>(V400*100)/AE400</f>
        <v>24.7762866668534</v>
      </c>
      <c r="AW400" s="41">
        <f>(W400*100)/AE400</f>
        <v>3.38997375769291</v>
      </c>
      <c r="AX400" s="41">
        <f>(X400*100)/AE400</f>
        <v>0.181268035749306</v>
      </c>
      <c r="AY400" s="41">
        <f>(Y400*100)/AE400</f>
        <v>46.326170397557</v>
      </c>
      <c r="AZ400" s="41">
        <f>(Z400*100)/AE400</f>
        <v>0.403393756011916</v>
      </c>
      <c r="BA400" s="41">
        <f>(AE400*100)/AE400</f>
        <v>100</v>
      </c>
      <c r="BB400" s="10"/>
      <c r="BC400" s="10"/>
    </row>
    <row r="401" ht="13.65" customHeight="1">
      <c r="A401" s="7"/>
      <c r="B401" s="39">
        <v>122</v>
      </c>
      <c r="C401" t="s" s="40">
        <v>309</v>
      </c>
      <c r="D401" s="7"/>
      <c r="E401" s="41">
        <v>2193.55</v>
      </c>
      <c r="F401" s="41">
        <v>1321.99</v>
      </c>
      <c r="G401" s="41">
        <v>5805.53</v>
      </c>
      <c r="H401" s="41">
        <v>6764.38</v>
      </c>
      <c r="I401" s="41">
        <v>291.47</v>
      </c>
      <c r="J401" s="42">
        <v>1.52</v>
      </c>
      <c r="K401" s="41">
        <v>12091.41</v>
      </c>
      <c r="L401" s="41">
        <v>217.03</v>
      </c>
      <c r="M401" s="42">
        <v>168.25</v>
      </c>
      <c r="N401" s="41">
        <f>SUM(O401)-(P401)</f>
        <v>869.2</v>
      </c>
      <c r="O401" s="41">
        <v>29724.33</v>
      </c>
      <c r="P401" s="41">
        <f>SUM(E401:M401)</f>
        <v>28855.13</v>
      </c>
      <c r="Q401" s="41">
        <f>SUM(E401:L401)</f>
        <v>28686.88</v>
      </c>
      <c r="R401" s="10"/>
      <c r="S401" s="41">
        <f>E401*0.340619455141526</f>
        <v>747.165805825694</v>
      </c>
      <c r="T401" s="41">
        <f>F401*0.340619455141526</f>
        <v>450.295513502546</v>
      </c>
      <c r="U401" s="41">
        <f>G401*0.340619455141526</f>
        <v>1977.476465407780</v>
      </c>
      <c r="V401" s="41">
        <f>H401*0.340619455141526</f>
        <v>2304.079429970240</v>
      </c>
      <c r="W401" s="41">
        <f>I401*0.340619455141526</f>
        <v>99.28035259010061</v>
      </c>
      <c r="X401" s="42">
        <f>J401*0.340619455141526</f>
        <v>0.517741571815119</v>
      </c>
      <c r="Y401" s="41">
        <f>K401*0.340619455141526</f>
        <v>4118.5694860928</v>
      </c>
      <c r="Z401" s="41">
        <f>L401*0.340619455141526</f>
        <v>73.9246403493654</v>
      </c>
      <c r="AA401" s="42">
        <f>M401*0.340619455141526</f>
        <v>57.3092233275617</v>
      </c>
      <c r="AB401" s="41">
        <f>N401*0.340619455141526</f>
        <v>296.066430409014</v>
      </c>
      <c r="AC401" s="42">
        <f>O401*0.340619455141526</f>
        <v>10124.6850890469</v>
      </c>
      <c r="AD401" s="41">
        <f>P401*0.340619455141526</f>
        <v>9828.618658637901</v>
      </c>
      <c r="AE401" s="41">
        <f>SUM(S401:Z401)</f>
        <v>9771.309435310341</v>
      </c>
      <c r="AF401" s="10"/>
      <c r="AG401" s="41">
        <f>(S401*100)/AC401</f>
        <v>7.37964489022966</v>
      </c>
      <c r="AH401" s="41">
        <f>(T401*100)/AC401</f>
        <v>4.44750142391772</v>
      </c>
      <c r="AI401" s="41">
        <f>(U401*100)/AC401</f>
        <v>19.531239223895</v>
      </c>
      <c r="AJ401" s="41">
        <f>(V401*100)/AC401</f>
        <v>22.7570478459902</v>
      </c>
      <c r="AK401" s="41">
        <f>(W401*100)/AC401</f>
        <v>0.980577190469896</v>
      </c>
      <c r="AL401" s="41">
        <f>(X401*100)/AC401</f>
        <v>0.00511365605212969</v>
      </c>
      <c r="AM401" s="41">
        <f>(Y401*100)/AC401</f>
        <v>40.6784946876852</v>
      </c>
      <c r="AN401" s="41">
        <f>(Z401*100)/AC401</f>
        <v>0.73014261381165</v>
      </c>
      <c r="AO401" s="41">
        <f>(AA401*100)/AC401</f>
        <v>0.566034625507119</v>
      </c>
      <c r="AP401" s="41">
        <f>(AB401*100)/AC401</f>
        <v>2.92420384244153</v>
      </c>
      <c r="AQ401" s="41">
        <f>(AC401*100)/AC401</f>
        <v>100</v>
      </c>
      <c r="AR401" s="7"/>
      <c r="AS401" s="41">
        <f>(S401*100)/AE401</f>
        <v>7.64652691404572</v>
      </c>
      <c r="AT401" s="41">
        <f>(T401*100)/AE401</f>
        <v>4.60834360516027</v>
      </c>
      <c r="AU401" s="41">
        <f>(U401*100)/AE401</f>
        <v>20.2375789908139</v>
      </c>
      <c r="AV401" s="41">
        <f>(V401*100)/AE401</f>
        <v>23.5800477430798</v>
      </c>
      <c r="AW401" s="41">
        <f>(W401*100)/AE401</f>
        <v>1.0160393880408</v>
      </c>
      <c r="AX401" s="41">
        <f>(X401*100)/AE401</f>
        <v>0.00529858945971119</v>
      </c>
      <c r="AY401" s="41">
        <f>(Y401*100)/AE401</f>
        <v>42.1496168283201</v>
      </c>
      <c r="AZ401" s="41">
        <f>(Z401*100)/AE401</f>
        <v>0.756547941079685</v>
      </c>
      <c r="BA401" s="41">
        <f>(AE401*100)/AE401</f>
        <v>100</v>
      </c>
      <c r="BB401" s="10"/>
      <c r="BC401" s="10"/>
    </row>
    <row r="402" ht="13.65" customHeight="1">
      <c r="A402" s="7"/>
      <c r="B402" s="39">
        <v>213</v>
      </c>
      <c r="C402" t="s" s="40">
        <v>310</v>
      </c>
      <c r="D402" s="7"/>
      <c r="E402" s="41">
        <v>2490.95</v>
      </c>
      <c r="F402" s="41">
        <v>492</v>
      </c>
      <c r="G402" s="41">
        <v>4270.55</v>
      </c>
      <c r="H402" s="41">
        <v>1037.34</v>
      </c>
      <c r="I402" s="41">
        <v>0.59</v>
      </c>
      <c r="J402" s="42">
        <v>30.74</v>
      </c>
      <c r="K402" s="41">
        <v>1457.49</v>
      </c>
      <c r="L402" s="41">
        <v>74.23</v>
      </c>
      <c r="M402" s="42">
        <v>90.73999999999999</v>
      </c>
      <c r="N402" s="41">
        <f>SUM(O402)-(P402)</f>
        <v>424.22</v>
      </c>
      <c r="O402" s="41">
        <v>10368.85</v>
      </c>
      <c r="P402" s="41">
        <f>SUM(E402:M402)</f>
        <v>9944.629999999999</v>
      </c>
      <c r="Q402" s="41">
        <f>SUM(E402:L402)</f>
        <v>9853.889999999999</v>
      </c>
      <c r="R402" s="10"/>
      <c r="S402" s="41">
        <f>E402*0.340619455141526</f>
        <v>848.466031784784</v>
      </c>
      <c r="T402" s="41">
        <f>F402*0.340619455141526</f>
        <v>167.584771929631</v>
      </c>
      <c r="U402" s="41">
        <f>G402*0.340619455141526</f>
        <v>1454.632414154640</v>
      </c>
      <c r="V402" s="41">
        <f>H402*0.340619455141526</f>
        <v>353.338185596511</v>
      </c>
      <c r="W402" s="41">
        <f>I402*0.340619455141526</f>
        <v>0.2009654785335</v>
      </c>
      <c r="X402" s="42">
        <f>J402*0.340619455141526</f>
        <v>10.4706420510505</v>
      </c>
      <c r="Y402" s="41">
        <f>K402*0.340619455141526</f>
        <v>496.449449674223</v>
      </c>
      <c r="Z402" s="41">
        <f>L402*0.340619455141526</f>
        <v>25.2841821551555</v>
      </c>
      <c r="AA402" s="42">
        <f>M402*0.340619455141526</f>
        <v>30.9078093595421</v>
      </c>
      <c r="AB402" s="41">
        <f>N402*0.340619455141526</f>
        <v>144.497585260138</v>
      </c>
      <c r="AC402" s="42">
        <f>O402*0.340619455141526</f>
        <v>3531.832037444210</v>
      </c>
      <c r="AD402" s="41">
        <f>P402*0.340619455141526</f>
        <v>3387.334452184070</v>
      </c>
      <c r="AE402" s="41">
        <f>SUM(S402:Z402)</f>
        <v>3356.426642824530</v>
      </c>
      <c r="AF402" s="10"/>
      <c r="AG402" s="41">
        <f>(S402*100)/AC402</f>
        <v>24.0233970015961</v>
      </c>
      <c r="AH402" s="41">
        <f>(T402*100)/AC402</f>
        <v>4.74498136244618</v>
      </c>
      <c r="AI402" s="41">
        <f>(U402*100)/AC402</f>
        <v>41.1863417833221</v>
      </c>
      <c r="AJ402" s="41">
        <f>(V402*100)/AC402</f>
        <v>10.0043881433332</v>
      </c>
      <c r="AK402" s="41">
        <f>(W402*100)/AC402</f>
        <v>0.00569011992651065</v>
      </c>
      <c r="AL402" s="41">
        <f>(X402*100)/AC402</f>
        <v>0.296464892442267</v>
      </c>
      <c r="AM402" s="41">
        <f>(Y402*100)/AC402</f>
        <v>14.0564286299831</v>
      </c>
      <c r="AN402" s="41">
        <f>(Z402*100)/AC402</f>
        <v>0.715894240923536</v>
      </c>
      <c r="AO402" s="41">
        <f>(AA402*100)/AC402</f>
        <v>0.875121156155216</v>
      </c>
      <c r="AP402" s="41">
        <f>(AB402*100)/AC402</f>
        <v>4.09129266987178</v>
      </c>
      <c r="AQ402" s="41">
        <f>(AC402*100)/AC402</f>
        <v>100</v>
      </c>
      <c r="AR402" s="7"/>
      <c r="AS402" s="41">
        <f>(S402*100)/AE402</f>
        <v>25.2788492666348</v>
      </c>
      <c r="AT402" s="41">
        <f>(T402*100)/AE402</f>
        <v>4.99295202199335</v>
      </c>
      <c r="AU402" s="41">
        <f>(U402*100)/AE402</f>
        <v>43.3387220681375</v>
      </c>
      <c r="AV402" s="41">
        <f>(V402*100)/AE402</f>
        <v>10.5272131107614</v>
      </c>
      <c r="AW402" s="41">
        <f>(W402*100)/AE402</f>
        <v>0.00598748311580502</v>
      </c>
      <c r="AX402" s="41">
        <f>(X402*100)/AE402</f>
        <v>0.311958018609909</v>
      </c>
      <c r="AY402" s="41">
        <f>(Y402*100)/AE402</f>
        <v>14.7910114685673</v>
      </c>
      <c r="AZ402" s="41">
        <f>(Z402*100)/AE402</f>
        <v>0.753306562180013</v>
      </c>
      <c r="BA402" s="41">
        <f>(AE402*100)/AE402</f>
        <v>100</v>
      </c>
      <c r="BB402" s="10"/>
      <c r="BC402" s="10"/>
    </row>
    <row r="403" ht="13.65" customHeight="1">
      <c r="A403" s="7"/>
      <c r="B403" s="39">
        <v>217</v>
      </c>
      <c r="C403" t="s" s="40">
        <v>311</v>
      </c>
      <c r="D403" s="7"/>
      <c r="E403" s="41">
        <v>515.42</v>
      </c>
      <c r="F403" s="41">
        <v>6.06</v>
      </c>
      <c r="G403" s="41">
        <v>4165.48</v>
      </c>
      <c r="H403" s="41">
        <v>9137.940000000001</v>
      </c>
      <c r="I403" s="41">
        <v>524.89</v>
      </c>
      <c r="J403" s="42">
        <v>137.91</v>
      </c>
      <c r="K403" s="41">
        <v>3401.22</v>
      </c>
      <c r="L403" s="41">
        <v>15.96</v>
      </c>
      <c r="M403" s="42">
        <v>66.04000000000001</v>
      </c>
      <c r="N403" s="41">
        <f>SUM(O403)-(P403)</f>
        <v>364.91</v>
      </c>
      <c r="O403" s="41">
        <v>18335.83</v>
      </c>
      <c r="P403" s="41">
        <f>SUM(E403:M403)</f>
        <v>17970.92</v>
      </c>
      <c r="Q403" s="41">
        <f>SUM(E403:L403)</f>
        <v>17904.88</v>
      </c>
      <c r="R403" s="10"/>
      <c r="S403" s="41">
        <f>E403*0.340619455141526</f>
        <v>175.562079569045</v>
      </c>
      <c r="T403" s="41">
        <f>F403*0.340619455141526</f>
        <v>2.06415389815765</v>
      </c>
      <c r="U403" s="41">
        <f>G403*0.340619455141526</f>
        <v>1418.843528002920</v>
      </c>
      <c r="V403" s="41">
        <f>H403*0.340619455141526</f>
        <v>3112.560143915960</v>
      </c>
      <c r="W403" s="41">
        <f>I403*0.340619455141526</f>
        <v>178.787745809236</v>
      </c>
      <c r="X403" s="42">
        <f>J403*0.340619455141526</f>
        <v>46.9748290585678</v>
      </c>
      <c r="Y403" s="41">
        <f>K403*0.340619455141526</f>
        <v>1158.521703216460</v>
      </c>
      <c r="Z403" s="41">
        <f>L403*0.340619455141526</f>
        <v>5.43628650405875</v>
      </c>
      <c r="AA403" s="42">
        <f>M403*0.340619455141526</f>
        <v>22.4945088175464</v>
      </c>
      <c r="AB403" s="41">
        <f>N403*0.340619455141526</f>
        <v>124.295445375694</v>
      </c>
      <c r="AC403" s="42">
        <f>O403*0.340619455141526</f>
        <v>6245.540424167650</v>
      </c>
      <c r="AD403" s="41">
        <f>P403*0.340619455141526</f>
        <v>6121.244978791950</v>
      </c>
      <c r="AE403" s="41">
        <f>SUM(S403:Z403)</f>
        <v>6098.750469974410</v>
      </c>
      <c r="AF403" s="10"/>
      <c r="AG403" s="41">
        <f>(S403*100)/AC403</f>
        <v>2.81099901122556</v>
      </c>
      <c r="AH403" s="41">
        <f>(T403*100)/AC403</f>
        <v>0.0330500446393755</v>
      </c>
      <c r="AI403" s="41">
        <f>(U403*100)/AC403</f>
        <v>22.7177062614563</v>
      </c>
      <c r="AJ403" s="41">
        <f>(V403*100)/AC403</f>
        <v>49.8365222626955</v>
      </c>
      <c r="AK403" s="41">
        <f>(W403*100)/AC403</f>
        <v>2.86264652322802</v>
      </c>
      <c r="AL403" s="41">
        <f>(X403*100)/AC403</f>
        <v>0.752133936669351</v>
      </c>
      <c r="AM403" s="41">
        <f>(Y403*100)/AC403</f>
        <v>18.549582974973</v>
      </c>
      <c r="AN403" s="41">
        <f>(Z403*100)/AC403</f>
        <v>0.08704269182251349</v>
      </c>
      <c r="AO403" s="41">
        <f>(AA403*100)/AC403</f>
        <v>0.360169133330752</v>
      </c>
      <c r="AP403" s="41">
        <f>(AB403*100)/AC403</f>
        <v>1.99014715995948</v>
      </c>
      <c r="AQ403" s="41">
        <f>(AC403*100)/AC403</f>
        <v>100</v>
      </c>
      <c r="AR403" s="7"/>
      <c r="AS403" s="41">
        <f>(S403*100)/AE403</f>
        <v>2.87865654503129</v>
      </c>
      <c r="AT403" s="41">
        <f>(T403*100)/AE403</f>
        <v>0.033845521444433</v>
      </c>
      <c r="AU403" s="41">
        <f>(U403*100)/AE403</f>
        <v>23.2644954894978</v>
      </c>
      <c r="AV403" s="41">
        <f>(V403*100)/AE403</f>
        <v>51.0360304006506</v>
      </c>
      <c r="AW403" s="41">
        <f>(W403*100)/AE403</f>
        <v>2.93154715362516</v>
      </c>
      <c r="AX403" s="41">
        <f>(X403*100)/AE403</f>
        <v>0.770236940990388</v>
      </c>
      <c r="AY403" s="41">
        <f>(Y403*100)/AE403</f>
        <v>18.9960502388175</v>
      </c>
      <c r="AZ403" s="41">
        <f>(Z403*100)/AE403</f>
        <v>0.0891377099427641</v>
      </c>
      <c r="BA403" s="41">
        <f>(AE403*100)/AE403</f>
        <v>100</v>
      </c>
      <c r="BB403" s="10"/>
      <c r="BC403" s="10"/>
    </row>
    <row r="404" ht="13.65" customHeight="1">
      <c r="A404" s="7"/>
      <c r="B404" s="39">
        <v>234</v>
      </c>
      <c r="C404" t="s" s="40">
        <v>312</v>
      </c>
      <c r="D404" s="7"/>
      <c r="E404" s="41">
        <v>1179.24</v>
      </c>
      <c r="F404" s="41">
        <v>113.34</v>
      </c>
      <c r="G404" s="41">
        <v>3797.14</v>
      </c>
      <c r="H404" s="41">
        <v>5340.87</v>
      </c>
      <c r="I404" s="41">
        <v>148.11</v>
      </c>
      <c r="J404" s="42">
        <v>38.88</v>
      </c>
      <c r="K404" s="41">
        <v>5029.73</v>
      </c>
      <c r="L404" s="41">
        <v>10.24</v>
      </c>
      <c r="M404" s="42">
        <v>48.59</v>
      </c>
      <c r="N404" s="41">
        <f>SUM(O404)-(P404)</f>
        <v>457.07</v>
      </c>
      <c r="O404" s="41">
        <v>16163.21</v>
      </c>
      <c r="P404" s="41">
        <f>SUM(E404:M404)</f>
        <v>15706.14</v>
      </c>
      <c r="Q404" s="41">
        <f>SUM(E404:L404)</f>
        <v>15657.55</v>
      </c>
      <c r="R404" s="10"/>
      <c r="S404" s="41">
        <f>E404*0.340619455141526</f>
        <v>401.672086281093</v>
      </c>
      <c r="T404" s="41">
        <f>F404*0.340619455141526</f>
        <v>38.6058090457406</v>
      </c>
      <c r="U404" s="41">
        <f>G404*0.340619455141526</f>
        <v>1293.379757896090</v>
      </c>
      <c r="V404" s="41">
        <f>H404*0.340619455141526</f>
        <v>1819.204229381720</v>
      </c>
      <c r="W404" s="41">
        <f>I404*0.340619455141526</f>
        <v>50.4491475010114</v>
      </c>
      <c r="X404" s="42">
        <f>J404*0.340619455141526</f>
        <v>13.2432844159025</v>
      </c>
      <c r="Y404" s="41">
        <f>K404*0.340619455141526</f>
        <v>1713.223892108990</v>
      </c>
      <c r="Z404" s="41">
        <f>L404*0.340619455141526</f>
        <v>3.48794322064923</v>
      </c>
      <c r="AA404" s="42">
        <f>M404*0.340619455141526</f>
        <v>16.5506993253267</v>
      </c>
      <c r="AB404" s="41">
        <f>N404*0.340619455141526</f>
        <v>155.686934361537</v>
      </c>
      <c r="AC404" s="42">
        <f>O404*0.340619455141526</f>
        <v>5505.503783538060</v>
      </c>
      <c r="AD404" s="41">
        <f>P404*0.340619455141526</f>
        <v>5349.816849176530</v>
      </c>
      <c r="AE404" s="41">
        <f>SUM(S404:Z404)</f>
        <v>5333.2661498512</v>
      </c>
      <c r="AF404" s="10"/>
      <c r="AG404" s="41">
        <f>(S404*100)/AC404</f>
        <v>7.29582799456296</v>
      </c>
      <c r="AH404" s="41">
        <f>(T404*100)/AC404</f>
        <v>0.7012220963533869</v>
      </c>
      <c r="AI404" s="41">
        <f>(U404*100)/AC404</f>
        <v>23.4924869503025</v>
      </c>
      <c r="AJ404" s="41">
        <f>(V404*100)/AC404</f>
        <v>33.043374428718</v>
      </c>
      <c r="AK404" s="41">
        <f>(W404*100)/AC404</f>
        <v>0.916340256669313</v>
      </c>
      <c r="AL404" s="41">
        <f>(X404*100)/AC404</f>
        <v>0.240546277626783</v>
      </c>
      <c r="AM404" s="41">
        <f>(Y404*100)/AC404</f>
        <v>31.1183855187182</v>
      </c>
      <c r="AN404" s="41">
        <f>(Z404*100)/AC404</f>
        <v>0.06335375213215701</v>
      </c>
      <c r="AO404" s="41">
        <f>(AA404*100)/AC404</f>
        <v>0.300620978134912</v>
      </c>
      <c r="AP404" s="41">
        <f>(AB404*100)/AC404</f>
        <v>2.82784174678173</v>
      </c>
      <c r="AQ404" s="41">
        <f>(AC404*100)/AC404</f>
        <v>100</v>
      </c>
      <c r="AR404" s="7"/>
      <c r="AS404" s="41">
        <f>(S404*100)/AE404</f>
        <v>7.53144649067063</v>
      </c>
      <c r="AT404" s="41">
        <f>(T404*100)/AE404</f>
        <v>0.723868038103025</v>
      </c>
      <c r="AU404" s="41">
        <f>(U404*100)/AE404</f>
        <v>24.2511759502603</v>
      </c>
      <c r="AV404" s="41">
        <f>(V404*100)/AE404</f>
        <v>34.1105089876768</v>
      </c>
      <c r="AW404" s="41">
        <f>(W404*100)/AE404</f>
        <v>0.94593343147555</v>
      </c>
      <c r="AX404" s="41">
        <f>(X404*100)/AE404</f>
        <v>0.248314710794472</v>
      </c>
      <c r="AY404" s="41">
        <f>(Y404*100)/AE404</f>
        <v>32.1233526317975</v>
      </c>
      <c r="AZ404" s="41">
        <f>(Z404*100)/AE404</f>
        <v>0.06539975922158971</v>
      </c>
      <c r="BA404" s="41">
        <f>(AE404*100)/AE404</f>
        <v>100</v>
      </c>
      <c r="BB404" s="10"/>
      <c r="BC404" s="10"/>
    </row>
    <row r="405" ht="14.15" customHeight="1">
      <c r="A405" s="7"/>
      <c r="B405" s="8"/>
      <c r="C405" s="8"/>
      <c r="D405" s="7"/>
      <c r="E405" s="7"/>
      <c r="F405" s="7"/>
      <c r="G405" s="7"/>
      <c r="H405" s="7"/>
      <c r="I405" s="7"/>
      <c r="J405" s="10"/>
      <c r="K405" s="7"/>
      <c r="L405" s="7"/>
      <c r="M405" s="10"/>
      <c r="N405" s="41"/>
      <c r="O405" s="7"/>
      <c r="P405" s="41"/>
      <c r="Q405" s="41"/>
      <c r="R405" s="10"/>
      <c r="S405" s="41"/>
      <c r="T405" s="41"/>
      <c r="U405" s="41"/>
      <c r="V405" s="41"/>
      <c r="W405" s="41"/>
      <c r="X405" s="42"/>
      <c r="Y405" s="41"/>
      <c r="Z405" s="41"/>
      <c r="AA405" s="42"/>
      <c r="AB405" s="41"/>
      <c r="AC405" s="42"/>
      <c r="AD405" s="41"/>
      <c r="AE405" s="41"/>
      <c r="AF405" s="10"/>
      <c r="AG405" s="7"/>
      <c r="AH405" s="7"/>
      <c r="AI405" s="7"/>
      <c r="AJ405" s="7"/>
      <c r="AK405" s="7"/>
      <c r="AL405" s="7"/>
      <c r="AM405" s="7"/>
      <c r="AN405" s="7"/>
      <c r="AO405" s="7"/>
      <c r="AP405" s="7"/>
      <c r="AQ405" s="7"/>
      <c r="AR405" s="7"/>
      <c r="AS405" s="7"/>
      <c r="AT405" s="7"/>
      <c r="AU405" s="7"/>
      <c r="AV405" s="7"/>
      <c r="AW405" s="7"/>
      <c r="AX405" s="7"/>
      <c r="AY405" s="7"/>
      <c r="AZ405" s="7"/>
      <c r="BA405" s="7"/>
      <c r="BB405" s="10"/>
      <c r="BC405" s="10"/>
    </row>
    <row r="406" ht="14.65" customHeight="1">
      <c r="A406" s="11"/>
      <c r="B406" t="s" s="35">
        <v>313</v>
      </c>
      <c r="C406" s="36"/>
      <c r="D406" s="37"/>
      <c r="E406" s="7"/>
      <c r="F406" s="7"/>
      <c r="G406" s="7"/>
      <c r="H406" s="7"/>
      <c r="I406" s="7"/>
      <c r="J406" s="10"/>
      <c r="K406" s="7"/>
      <c r="L406" s="7"/>
      <c r="M406" s="10"/>
      <c r="N406" s="41"/>
      <c r="O406" s="7"/>
      <c r="P406" s="41"/>
      <c r="Q406" s="41"/>
      <c r="R406" s="10"/>
      <c r="S406" s="41"/>
      <c r="T406" s="41"/>
      <c r="U406" s="41"/>
      <c r="V406" s="41"/>
      <c r="W406" s="41"/>
      <c r="X406" s="42"/>
      <c r="Y406" s="41"/>
      <c r="Z406" s="41"/>
      <c r="AA406" s="42"/>
      <c r="AB406" s="41"/>
      <c r="AC406" s="42"/>
      <c r="AD406" s="41"/>
      <c r="AE406" s="41"/>
      <c r="AF406" s="10"/>
      <c r="AG406" s="7"/>
      <c r="AH406" s="7"/>
      <c r="AI406" s="7"/>
      <c r="AJ406" s="7"/>
      <c r="AK406" s="7"/>
      <c r="AL406" s="7"/>
      <c r="AM406" s="7"/>
      <c r="AN406" s="7"/>
      <c r="AO406" s="7"/>
      <c r="AP406" s="7"/>
      <c r="AQ406" s="7"/>
      <c r="AR406" s="7"/>
      <c r="AS406" s="7"/>
      <c r="AT406" s="7"/>
      <c r="AU406" s="7"/>
      <c r="AV406" s="7"/>
      <c r="AW406" s="7"/>
      <c r="AX406" s="7"/>
      <c r="AY406" s="7"/>
      <c r="AZ406" s="7"/>
      <c r="BA406" s="7"/>
      <c r="BB406" s="10"/>
      <c r="BC406" s="10"/>
    </row>
    <row r="407" ht="14.15" customHeight="1">
      <c r="A407" s="7"/>
      <c r="B407" s="38"/>
      <c r="C407" s="38"/>
      <c r="D407" s="7"/>
      <c r="E407" s="7"/>
      <c r="F407" s="7"/>
      <c r="G407" s="7"/>
      <c r="H407" s="7"/>
      <c r="I407" s="7"/>
      <c r="J407" s="10"/>
      <c r="K407" s="7"/>
      <c r="L407" s="7"/>
      <c r="M407" s="10"/>
      <c r="N407" s="41"/>
      <c r="O407" s="7"/>
      <c r="P407" s="41"/>
      <c r="Q407" s="41"/>
      <c r="R407" s="10"/>
      <c r="S407" s="41"/>
      <c r="T407" s="41"/>
      <c r="U407" s="41"/>
      <c r="V407" s="41"/>
      <c r="W407" s="41"/>
      <c r="X407" s="42"/>
      <c r="Y407" s="41"/>
      <c r="Z407" s="41"/>
      <c r="AA407" s="42"/>
      <c r="AB407" s="41"/>
      <c r="AC407" s="42"/>
      <c r="AD407" s="41"/>
      <c r="AE407" s="41"/>
      <c r="AF407" s="10"/>
      <c r="AG407" s="7"/>
      <c r="AH407" s="7"/>
      <c r="AI407" s="7"/>
      <c r="AJ407" s="7"/>
      <c r="AK407" s="7"/>
      <c r="AL407" s="7"/>
      <c r="AM407" s="7"/>
      <c r="AN407" s="7"/>
      <c r="AO407" s="7"/>
      <c r="AP407" s="7"/>
      <c r="AQ407" s="7"/>
      <c r="AR407" s="7"/>
      <c r="AS407" s="7"/>
      <c r="AT407" s="7"/>
      <c r="AU407" s="7"/>
      <c r="AV407" s="7"/>
      <c r="AW407" s="7"/>
      <c r="AX407" s="7"/>
      <c r="AY407" s="7"/>
      <c r="AZ407" s="7"/>
      <c r="BA407" s="7"/>
      <c r="BB407" s="10"/>
      <c r="BC407" s="10"/>
    </row>
    <row r="408" ht="13.65" customHeight="1">
      <c r="A408" s="7"/>
      <c r="B408" s="39">
        <v>205</v>
      </c>
      <c r="C408" t="s" s="40">
        <v>314</v>
      </c>
      <c r="D408" s="7"/>
      <c r="E408" s="41">
        <v>830.78</v>
      </c>
      <c r="F408" s="41">
        <v>6.19</v>
      </c>
      <c r="G408" s="41">
        <v>1641.35</v>
      </c>
      <c r="H408" s="41">
        <v>335.43</v>
      </c>
      <c r="I408" s="41">
        <v>0</v>
      </c>
      <c r="J408" s="42">
        <v>0.28</v>
      </c>
      <c r="K408" s="41">
        <v>7917</v>
      </c>
      <c r="L408" s="41">
        <v>2.8</v>
      </c>
      <c r="M408" s="42">
        <v>17.62</v>
      </c>
      <c r="N408" s="41">
        <f>SUM(O408)-(P408)</f>
        <v>330.44</v>
      </c>
      <c r="O408" s="41">
        <v>11081.89</v>
      </c>
      <c r="P408" s="41">
        <f>SUM(E408:M408)</f>
        <v>10751.45</v>
      </c>
      <c r="Q408" s="41">
        <f>SUM(E408:L408)</f>
        <v>10733.83</v>
      </c>
      <c r="R408" s="10"/>
      <c r="S408" s="41">
        <f>E408*0.340619455141526</f>
        <v>282.979830942477</v>
      </c>
      <c r="T408" s="41">
        <f>F408*0.340619455141526</f>
        <v>2.10843442732605</v>
      </c>
      <c r="U408" s="41">
        <f>G408*0.340619455141526</f>
        <v>559.075742696544</v>
      </c>
      <c r="V408" s="41">
        <f>H408*0.340619455141526</f>
        <v>114.253983838122</v>
      </c>
      <c r="W408" s="41">
        <f>I408*0.340619455141526</f>
        <v>0</v>
      </c>
      <c r="X408" s="42">
        <f>J408*0.340619455141526</f>
        <v>0.09537344743962731</v>
      </c>
      <c r="Y408" s="41">
        <f>K408*0.340619455141526</f>
        <v>2696.684226355460</v>
      </c>
      <c r="Z408" s="41">
        <f>L408*0.340619455141526</f>
        <v>0.953734474396273</v>
      </c>
      <c r="AA408" s="42">
        <f>M408*0.340619455141526</f>
        <v>6.00171479959369</v>
      </c>
      <c r="AB408" s="41">
        <f>N408*0.340619455141526</f>
        <v>112.554292756966</v>
      </c>
      <c r="AC408" s="42">
        <f>O408*0.340619455141526</f>
        <v>3774.707333738330</v>
      </c>
      <c r="AD408" s="41">
        <f>P408*0.340619455141526</f>
        <v>3662.153040981360</v>
      </c>
      <c r="AE408" s="41">
        <f>SUM(S408:Z408)</f>
        <v>3656.151326181760</v>
      </c>
      <c r="AF408" s="10"/>
      <c r="AG408" s="41">
        <f>(S408*100)/AC408</f>
        <v>7.49673566512571</v>
      </c>
      <c r="AH408" s="41">
        <f>(T408*100)/AC408</f>
        <v>0.055856898056198</v>
      </c>
      <c r="AI408" s="41">
        <f>(U408*100)/AC408</f>
        <v>14.811101716404</v>
      </c>
      <c r="AJ408" s="41">
        <f>(V408*100)/AC408</f>
        <v>3.02683026090314</v>
      </c>
      <c r="AK408" s="41">
        <f>(W408*100)/AC408</f>
        <v>0</v>
      </c>
      <c r="AL408" s="41">
        <f>(X408*100)/AC408</f>
        <v>0.00252664482322059</v>
      </c>
      <c r="AM408" s="41">
        <f>(Y408*100)/AC408</f>
        <v>71.440882376562</v>
      </c>
      <c r="AN408" s="41">
        <f>(Z408*100)/AC408</f>
        <v>0.0252664482322059</v>
      </c>
      <c r="AO408" s="41">
        <f>(AA408*100)/AC408</f>
        <v>0.158998149232667</v>
      </c>
      <c r="AP408" s="41">
        <f>(AB408*100)/AC408</f>
        <v>2.98180184066075</v>
      </c>
      <c r="AQ408" s="41">
        <f>(AC408*100)/AC408</f>
        <v>100</v>
      </c>
      <c r="AR408" s="7"/>
      <c r="AS408" s="41">
        <f>(S408*100)/AE408</f>
        <v>7.73982818807454</v>
      </c>
      <c r="AT408" s="41">
        <f>(T408*100)/AE408</f>
        <v>0.0576681389587875</v>
      </c>
      <c r="AU408" s="41">
        <f>(U408*100)/AE408</f>
        <v>15.2913731631673</v>
      </c>
      <c r="AV408" s="41">
        <f>(V408*100)/AE408</f>
        <v>3.12497962050825</v>
      </c>
      <c r="AW408" s="41">
        <f>(W408*100)/AE408</f>
        <v>0</v>
      </c>
      <c r="AX408" s="41">
        <f>(X408*100)/AE408</f>
        <v>0.00260857494482399</v>
      </c>
      <c r="AY408" s="41">
        <f>(Y408*100)/AE408</f>
        <v>73.75745656489821</v>
      </c>
      <c r="AZ408" s="41">
        <f>(Z408*100)/AE408</f>
        <v>0.0260857494482399</v>
      </c>
      <c r="BA408" s="41">
        <f>(AE408*100)/AE408</f>
        <v>100</v>
      </c>
      <c r="BB408" s="10"/>
      <c r="BC408" s="10"/>
    </row>
    <row r="409" ht="13.65" customHeight="1">
      <c r="A409" s="7"/>
      <c r="B409" s="7"/>
      <c r="C409" s="7"/>
      <c r="D409" s="7"/>
      <c r="E409" s="7"/>
      <c r="F409" s="7"/>
      <c r="G409" s="7"/>
      <c r="H409" s="7"/>
      <c r="I409" s="7"/>
      <c r="J409" s="10"/>
      <c r="K409" s="7"/>
      <c r="L409" s="7"/>
      <c r="M409" s="10"/>
      <c r="N409" s="7"/>
      <c r="O409" s="7"/>
      <c r="P409" s="7"/>
      <c r="Q409" s="7"/>
      <c r="R409" s="10"/>
      <c r="S409" s="41"/>
      <c r="T409" s="41"/>
      <c r="U409" s="41"/>
      <c r="V409" s="41"/>
      <c r="W409" s="41"/>
      <c r="X409" s="42"/>
      <c r="Y409" s="41"/>
      <c r="Z409" s="41"/>
      <c r="AA409" s="42"/>
      <c r="AB409" s="41"/>
      <c r="AC409" s="42"/>
      <c r="AD409" s="41"/>
      <c r="AE409" s="41"/>
      <c r="AF409" s="10"/>
      <c r="AG409" s="7"/>
      <c r="AH409" s="7"/>
      <c r="AI409" s="7"/>
      <c r="AJ409" s="7"/>
      <c r="AK409" s="7"/>
      <c r="AL409" s="7"/>
      <c r="AM409" s="7"/>
      <c r="AN409" s="7"/>
      <c r="AO409" s="7"/>
      <c r="AP409" s="7"/>
      <c r="AQ409" s="7"/>
      <c r="AR409" s="7"/>
      <c r="AS409" s="7"/>
      <c r="AT409" s="7"/>
      <c r="AU409" s="7"/>
      <c r="AV409" s="7"/>
      <c r="AW409" s="7"/>
      <c r="AX409" s="7"/>
      <c r="AY409" s="7"/>
      <c r="AZ409" s="7"/>
      <c r="BA409" s="7"/>
      <c r="BB409" s="10"/>
      <c r="BC409" s="10"/>
    </row>
    <row r="410" ht="13.65" customHeight="1">
      <c r="A410" s="7"/>
      <c r="B410" s="7"/>
      <c r="C410" s="7"/>
      <c r="D410" s="7"/>
      <c r="E410" s="7"/>
      <c r="F410" s="7"/>
      <c r="G410" s="7"/>
      <c r="H410" s="7"/>
      <c r="I410" s="7"/>
      <c r="J410" s="10"/>
      <c r="K410" s="7"/>
      <c r="L410" s="7"/>
      <c r="M410" s="10"/>
      <c r="N410" s="7"/>
      <c r="O410" s="7"/>
      <c r="P410" s="7"/>
      <c r="Q410" s="7"/>
      <c r="R410" s="10"/>
      <c r="S410" s="41"/>
      <c r="T410" s="41"/>
      <c r="U410" s="41"/>
      <c r="V410" s="41"/>
      <c r="W410" s="41"/>
      <c r="X410" s="42"/>
      <c r="Y410" s="41"/>
      <c r="Z410" s="41"/>
      <c r="AA410" s="42"/>
      <c r="AB410" s="41"/>
      <c r="AC410" s="42"/>
      <c r="AD410" s="41"/>
      <c r="AE410" s="41"/>
      <c r="AF410" s="10"/>
      <c r="AG410" s="7"/>
      <c r="AH410" s="7"/>
      <c r="AI410" s="7"/>
      <c r="AJ410" s="7"/>
      <c r="AK410" s="7"/>
      <c r="AL410" s="7"/>
      <c r="AM410" s="7"/>
      <c r="AN410" s="7"/>
      <c r="AO410" s="7"/>
      <c r="AP410" s="7"/>
      <c r="AQ410" s="7"/>
      <c r="AR410" s="7"/>
      <c r="AS410" s="7"/>
      <c r="AT410" s="7"/>
      <c r="AU410" s="7"/>
      <c r="AV410" s="7"/>
      <c r="AW410" s="7"/>
      <c r="AX410" s="7"/>
      <c r="AY410" s="7"/>
      <c r="AZ410" s="7"/>
      <c r="BA410" s="7"/>
      <c r="BB410" s="10"/>
      <c r="BC410" s="10"/>
    </row>
    <row r="411" ht="13.65" customHeight="1">
      <c r="A411" s="7"/>
      <c r="B411" s="7"/>
      <c r="C411" s="7"/>
      <c r="D411" s="7"/>
      <c r="E411" s="7"/>
      <c r="F411" s="7"/>
      <c r="G411" s="7"/>
      <c r="H411" s="7"/>
      <c r="I411" s="7"/>
      <c r="J411" s="10"/>
      <c r="K411" s="7"/>
      <c r="L411" s="7"/>
      <c r="M411" s="10"/>
      <c r="N411" s="7"/>
      <c r="O411" s="7"/>
      <c r="P411" s="7"/>
      <c r="Q411" s="7"/>
      <c r="R411" s="10"/>
      <c r="S411" s="41"/>
      <c r="T411" s="41"/>
      <c r="U411" s="41"/>
      <c r="V411" s="41"/>
      <c r="W411" s="41"/>
      <c r="X411" s="42"/>
      <c r="Y411" s="41"/>
      <c r="Z411" s="41"/>
      <c r="AA411" s="42"/>
      <c r="AB411" s="41"/>
      <c r="AC411" s="42"/>
      <c r="AD411" s="41"/>
      <c r="AE411" s="41"/>
      <c r="AF411" s="10"/>
      <c r="AG411" s="7"/>
      <c r="AH411" s="7"/>
      <c r="AI411" s="7"/>
      <c r="AJ411" s="7"/>
      <c r="AK411" s="7"/>
      <c r="AL411" s="7"/>
      <c r="AM411" s="7"/>
      <c r="AN411" s="7"/>
      <c r="AO411" s="7"/>
      <c r="AP411" s="7"/>
      <c r="AQ411" s="7"/>
      <c r="AR411" s="7"/>
      <c r="AS411" s="7"/>
      <c r="AT411" s="7"/>
      <c r="AU411" s="7"/>
      <c r="AV411" s="7"/>
      <c r="AW411" s="7"/>
      <c r="AX411" s="7"/>
      <c r="AY411" s="7"/>
      <c r="AZ411" s="7"/>
      <c r="BA411" s="7"/>
      <c r="BB411" s="10"/>
      <c r="BC411" s="10"/>
    </row>
    <row r="412" ht="13.65" customHeight="1">
      <c r="A412" s="7"/>
      <c r="B412" s="7"/>
      <c r="C412" s="7"/>
      <c r="D412" s="7"/>
      <c r="E412" s="7"/>
      <c r="F412" s="7"/>
      <c r="G412" s="7"/>
      <c r="H412" s="7"/>
      <c r="I412" s="7"/>
      <c r="J412" s="10"/>
      <c r="K412" s="7"/>
      <c r="L412" s="7"/>
      <c r="M412" s="10"/>
      <c r="N412" s="7"/>
      <c r="O412" s="7"/>
      <c r="P412" s="7"/>
      <c r="Q412" s="7"/>
      <c r="R412" s="10"/>
      <c r="S412" s="41"/>
      <c r="T412" s="41"/>
      <c r="U412" s="41"/>
      <c r="V412" s="41"/>
      <c r="W412" s="41"/>
      <c r="X412" s="42"/>
      <c r="Y412" s="41"/>
      <c r="Z412" s="41"/>
      <c r="AA412" s="42"/>
      <c r="AB412" s="41"/>
      <c r="AC412" s="42"/>
      <c r="AD412" s="41"/>
      <c r="AE412" s="41"/>
      <c r="AF412" s="10"/>
      <c r="AG412" s="7"/>
      <c r="AH412" s="7"/>
      <c r="AI412" s="7"/>
      <c r="AJ412" s="7"/>
      <c r="AK412" s="7"/>
      <c r="AL412" s="7"/>
      <c r="AM412" s="7"/>
      <c r="AN412" s="7"/>
      <c r="AO412" s="7"/>
      <c r="AP412" s="7"/>
      <c r="AQ412" s="7"/>
      <c r="AR412" s="7"/>
      <c r="AS412" s="7"/>
      <c r="AT412" s="7"/>
      <c r="AU412" s="7"/>
      <c r="AV412" s="7"/>
      <c r="AW412" s="7"/>
      <c r="AX412" s="7"/>
      <c r="AY412" s="7"/>
      <c r="AZ412" s="7"/>
      <c r="BA412" s="7"/>
      <c r="BB412" s="10"/>
      <c r="BC412" s="10"/>
    </row>
    <row r="413" ht="13.65" customHeight="1">
      <c r="A413" s="7"/>
      <c r="B413" s="7"/>
      <c r="C413" s="7"/>
      <c r="D413" s="7"/>
      <c r="E413" s="7"/>
      <c r="F413" s="7"/>
      <c r="G413" s="7"/>
      <c r="H413" s="7"/>
      <c r="I413" s="7"/>
      <c r="J413" s="10"/>
      <c r="K413" s="7"/>
      <c r="L413" s="7"/>
      <c r="M413" s="10"/>
      <c r="N413" s="7"/>
      <c r="O413" s="7"/>
      <c r="P413" s="7"/>
      <c r="Q413" s="7"/>
      <c r="R413" s="10"/>
      <c r="S413" s="41"/>
      <c r="T413" s="41"/>
      <c r="U413" s="41"/>
      <c r="V413" s="41"/>
      <c r="W413" s="41"/>
      <c r="X413" s="42"/>
      <c r="Y413" s="41"/>
      <c r="Z413" s="41"/>
      <c r="AA413" s="42"/>
      <c r="AB413" s="41"/>
      <c r="AC413" s="42"/>
      <c r="AD413" s="41"/>
      <c r="AE413" s="41"/>
      <c r="AF413" s="10"/>
      <c r="AG413" s="7"/>
      <c r="AH413" s="7"/>
      <c r="AI413" s="7"/>
      <c r="AJ413" s="7"/>
      <c r="AK413" s="7"/>
      <c r="AL413" s="7"/>
      <c r="AM413" s="7"/>
      <c r="AN413" s="7"/>
      <c r="AO413" s="7"/>
      <c r="AP413" s="7"/>
      <c r="AQ413" s="7"/>
      <c r="AR413" s="7"/>
      <c r="AS413" s="7"/>
      <c r="AT413" s="7"/>
      <c r="AU413" s="7"/>
      <c r="AV413" s="7"/>
      <c r="AW413" s="7"/>
      <c r="AX413" s="7"/>
      <c r="AY413" s="7"/>
      <c r="AZ413" s="7"/>
      <c r="BA413" s="7"/>
      <c r="BB413" s="10"/>
      <c r="BC413" s="10"/>
    </row>
    <row r="414" ht="13.65" customHeight="1">
      <c r="A414" s="7"/>
      <c r="B414" s="7"/>
      <c r="C414" s="7"/>
      <c r="D414" s="7"/>
      <c r="E414" s="7"/>
      <c r="F414" s="7"/>
      <c r="G414" s="7"/>
      <c r="H414" s="7"/>
      <c r="I414" s="7"/>
      <c r="J414" s="10"/>
      <c r="K414" s="7"/>
      <c r="L414" s="7"/>
      <c r="M414" s="10"/>
      <c r="N414" s="7"/>
      <c r="O414" s="7"/>
      <c r="P414" s="7"/>
      <c r="Q414" s="7"/>
      <c r="R414" s="10"/>
      <c r="S414" s="41"/>
      <c r="T414" s="41"/>
      <c r="U414" s="41"/>
      <c r="V414" s="41"/>
      <c r="W414" s="41"/>
      <c r="X414" s="42"/>
      <c r="Y414" s="41"/>
      <c r="Z414" s="41"/>
      <c r="AA414" s="42"/>
      <c r="AB414" s="41"/>
      <c r="AC414" s="42"/>
      <c r="AD414" s="41"/>
      <c r="AE414" s="41"/>
      <c r="AF414" s="10"/>
      <c r="AG414" s="7"/>
      <c r="AH414" s="7"/>
      <c r="AI414" s="7"/>
      <c r="AJ414" s="7"/>
      <c r="AK414" s="7"/>
      <c r="AL414" s="7"/>
      <c r="AM414" s="7"/>
      <c r="AN414" s="7"/>
      <c r="AO414" s="7"/>
      <c r="AP414" s="7"/>
      <c r="AQ414" s="7"/>
      <c r="AR414" s="7"/>
      <c r="AS414" s="7"/>
      <c r="AT414" s="7"/>
      <c r="AU414" s="7"/>
      <c r="AV414" s="7"/>
      <c r="AW414" s="7"/>
      <c r="AX414" s="7"/>
      <c r="AY414" s="7"/>
      <c r="AZ414" s="7"/>
      <c r="BA414" s="7"/>
      <c r="BB414" s="10"/>
      <c r="BC414" s="10"/>
    </row>
    <row r="415" ht="13.65" customHeight="1">
      <c r="A415" s="7"/>
      <c r="B415" s="7"/>
      <c r="C415" s="7"/>
      <c r="D415" s="7"/>
      <c r="E415" s="7"/>
      <c r="F415" s="7"/>
      <c r="G415" s="7"/>
      <c r="H415" s="7"/>
      <c r="I415" s="7"/>
      <c r="J415" s="10"/>
      <c r="K415" s="7"/>
      <c r="L415" s="7"/>
      <c r="M415" s="10"/>
      <c r="N415" s="7"/>
      <c r="O415" s="7"/>
      <c r="P415" s="7"/>
      <c r="Q415" s="7"/>
      <c r="R415" s="10"/>
      <c r="S415" s="41"/>
      <c r="T415" s="41"/>
      <c r="U415" s="41"/>
      <c r="V415" s="41"/>
      <c r="W415" s="41"/>
      <c r="X415" s="42"/>
      <c r="Y415" s="41"/>
      <c r="Z415" s="41"/>
      <c r="AA415" s="42"/>
      <c r="AB415" s="41"/>
      <c r="AC415" s="42"/>
      <c r="AD415" s="41"/>
      <c r="AE415" s="41"/>
      <c r="AF415" s="10"/>
      <c r="AG415" s="7"/>
      <c r="AH415" s="7"/>
      <c r="AI415" s="7"/>
      <c r="AJ415" s="7"/>
      <c r="AK415" s="7"/>
      <c r="AL415" s="7"/>
      <c r="AM415" s="7"/>
      <c r="AN415" s="7"/>
      <c r="AO415" s="7"/>
      <c r="AP415" s="7"/>
      <c r="AQ415" s="7"/>
      <c r="AR415" s="7"/>
      <c r="AS415" s="7"/>
      <c r="AT415" s="7"/>
      <c r="AU415" s="7"/>
      <c r="AV415" s="7"/>
      <c r="AW415" s="7"/>
      <c r="AX415" s="7"/>
      <c r="AY415" s="7"/>
      <c r="AZ415" s="7"/>
      <c r="BA415" s="7"/>
      <c r="BB415" s="10"/>
      <c r="BC415" s="10"/>
    </row>
    <row r="416" ht="13.65" customHeight="1">
      <c r="A416" s="7"/>
      <c r="B416" s="7"/>
      <c r="C416" s="7"/>
      <c r="D416" s="7"/>
      <c r="E416" s="7"/>
      <c r="F416" s="7"/>
      <c r="G416" s="7"/>
      <c r="H416" s="7"/>
      <c r="I416" s="7"/>
      <c r="J416" s="10"/>
      <c r="K416" s="7"/>
      <c r="L416" s="7"/>
      <c r="M416" s="10"/>
      <c r="N416" s="7"/>
      <c r="O416" s="7"/>
      <c r="P416" s="7"/>
      <c r="Q416" s="7"/>
      <c r="R416" s="10"/>
      <c r="S416" s="41"/>
      <c r="T416" s="41"/>
      <c r="U416" s="41"/>
      <c r="V416" s="41"/>
      <c r="W416" s="41"/>
      <c r="X416" s="42"/>
      <c r="Y416" s="41"/>
      <c r="Z416" s="41"/>
      <c r="AA416" s="42"/>
      <c r="AB416" s="41"/>
      <c r="AC416" s="42"/>
      <c r="AD416" s="41"/>
      <c r="AE416" s="41"/>
      <c r="AF416" s="10"/>
      <c r="AG416" s="7"/>
      <c r="AH416" s="7"/>
      <c r="AI416" s="7"/>
      <c r="AJ416" s="7"/>
      <c r="AK416" s="7"/>
      <c r="AL416" s="7"/>
      <c r="AM416" s="7"/>
      <c r="AN416" s="7"/>
      <c r="AO416" s="7"/>
      <c r="AP416" s="7"/>
      <c r="AQ416" s="7"/>
      <c r="AR416" s="7"/>
      <c r="AS416" s="7"/>
      <c r="AT416" s="7"/>
      <c r="AU416" s="7"/>
      <c r="AV416" s="7"/>
      <c r="AW416" s="7"/>
      <c r="AX416" s="7"/>
      <c r="AY416" s="7"/>
      <c r="AZ416" s="7"/>
      <c r="BA416" s="7"/>
      <c r="BB416" s="10"/>
      <c r="BC416" s="10"/>
    </row>
    <row r="417" ht="13.65" customHeight="1">
      <c r="A417" s="7"/>
      <c r="B417" s="7"/>
      <c r="C417" s="7"/>
      <c r="D417" s="7"/>
      <c r="E417" s="7"/>
      <c r="F417" s="7"/>
      <c r="G417" s="7"/>
      <c r="H417" s="7"/>
      <c r="I417" s="7"/>
      <c r="J417" s="10"/>
      <c r="K417" s="7"/>
      <c r="L417" s="7"/>
      <c r="M417" s="10"/>
      <c r="N417" s="7"/>
      <c r="O417" s="7"/>
      <c r="P417" s="7"/>
      <c r="Q417" s="7"/>
      <c r="R417" s="10"/>
      <c r="S417" s="41"/>
      <c r="T417" s="41"/>
      <c r="U417" s="41"/>
      <c r="V417" s="41"/>
      <c r="W417" s="41"/>
      <c r="X417" s="42"/>
      <c r="Y417" s="41"/>
      <c r="Z417" s="41"/>
      <c r="AA417" s="42"/>
      <c r="AB417" s="41"/>
      <c r="AC417" s="42"/>
      <c r="AD417" s="41"/>
      <c r="AE417" s="41"/>
      <c r="AF417" s="10"/>
      <c r="AG417" s="7"/>
      <c r="AH417" s="7"/>
      <c r="AI417" s="7"/>
      <c r="AJ417" s="7"/>
      <c r="AK417" s="7"/>
      <c r="AL417" s="7"/>
      <c r="AM417" s="7"/>
      <c r="AN417" s="7"/>
      <c r="AO417" s="7"/>
      <c r="AP417" s="7"/>
      <c r="AQ417" s="7"/>
      <c r="AR417" s="7"/>
      <c r="AS417" s="7"/>
      <c r="AT417" s="7"/>
      <c r="AU417" s="7"/>
      <c r="AV417" s="7"/>
      <c r="AW417" s="7"/>
      <c r="AX417" s="7"/>
      <c r="AY417" s="7"/>
      <c r="AZ417" s="7"/>
      <c r="BA417" s="7"/>
      <c r="BB417" s="10"/>
      <c r="BC417" s="10"/>
    </row>
    <row r="418" ht="13.65" customHeight="1">
      <c r="A418" s="7"/>
      <c r="B418" s="7"/>
      <c r="C418" s="7"/>
      <c r="D418" s="7"/>
      <c r="E418" s="7"/>
      <c r="F418" s="7"/>
      <c r="G418" s="7"/>
      <c r="H418" s="7"/>
      <c r="I418" s="7"/>
      <c r="J418" s="10"/>
      <c r="K418" s="7"/>
      <c r="L418" s="7"/>
      <c r="M418" s="10"/>
      <c r="N418" s="7"/>
      <c r="O418" s="7"/>
      <c r="P418" s="7"/>
      <c r="Q418" s="7"/>
      <c r="R418" s="10"/>
      <c r="S418" s="41"/>
      <c r="T418" s="41"/>
      <c r="U418" s="41"/>
      <c r="V418" s="41"/>
      <c r="W418" s="41"/>
      <c r="X418" s="42"/>
      <c r="Y418" s="41"/>
      <c r="Z418" s="41"/>
      <c r="AA418" s="42"/>
      <c r="AB418" s="41"/>
      <c r="AC418" s="42"/>
      <c r="AD418" s="41"/>
      <c r="AE418" s="41"/>
      <c r="AF418" s="10"/>
      <c r="AG418" s="7"/>
      <c r="AH418" s="7"/>
      <c r="AI418" s="7"/>
      <c r="AJ418" s="7"/>
      <c r="AK418" s="7"/>
      <c r="AL418" s="7"/>
      <c r="AM418" s="7"/>
      <c r="AN418" s="7"/>
      <c r="AO418" s="7"/>
      <c r="AP418" s="7"/>
      <c r="AQ418" s="7"/>
      <c r="AR418" s="7"/>
      <c r="AS418" s="7"/>
      <c r="AT418" s="7"/>
      <c r="AU418" s="7"/>
      <c r="AV418" s="7"/>
      <c r="AW418" s="7"/>
      <c r="AX418" s="7"/>
      <c r="AY418" s="7"/>
      <c r="AZ418" s="7"/>
      <c r="BA418" s="7"/>
      <c r="BB418" s="10"/>
      <c r="BC418" s="10"/>
    </row>
  </sheetData>
  <mergeCells count="52">
    <mergeCell ref="B382:C382"/>
    <mergeCell ref="B389:C389"/>
    <mergeCell ref="B397:C397"/>
    <mergeCell ref="B406:C406"/>
    <mergeCell ref="B337:C337"/>
    <mergeCell ref="B349:C349"/>
    <mergeCell ref="B356:C356"/>
    <mergeCell ref="B362:C362"/>
    <mergeCell ref="B368:C368"/>
    <mergeCell ref="B375:C375"/>
    <mergeCell ref="B287:C287"/>
    <mergeCell ref="B293:C293"/>
    <mergeCell ref="B302:C302"/>
    <mergeCell ref="B309:C309"/>
    <mergeCell ref="B318:C318"/>
    <mergeCell ref="B329:C329"/>
    <mergeCell ref="B232:C232"/>
    <mergeCell ref="B236:C236"/>
    <mergeCell ref="B244:C244"/>
    <mergeCell ref="B262:C262"/>
    <mergeCell ref="B268:C268"/>
    <mergeCell ref="B277:C277"/>
    <mergeCell ref="B189:C189"/>
    <mergeCell ref="B194:C194"/>
    <mergeCell ref="B198:C198"/>
    <mergeCell ref="B205:C205"/>
    <mergeCell ref="B217:C217"/>
    <mergeCell ref="B226:C226"/>
    <mergeCell ref="B135:C135"/>
    <mergeCell ref="B143:C143"/>
    <mergeCell ref="B152:C152"/>
    <mergeCell ref="B165:C165"/>
    <mergeCell ref="B175:C175"/>
    <mergeCell ref="B185:C185"/>
    <mergeCell ref="B76:C76"/>
    <mergeCell ref="B81:C81"/>
    <mergeCell ref="B90:C90"/>
    <mergeCell ref="B107:C107"/>
    <mergeCell ref="B114:C114"/>
    <mergeCell ref="B129:C129"/>
    <mergeCell ref="B21:C21"/>
    <mergeCell ref="B26:C26"/>
    <mergeCell ref="B37:C37"/>
    <mergeCell ref="B51:C51"/>
    <mergeCell ref="B63:C63"/>
    <mergeCell ref="B70:C70"/>
    <mergeCell ref="E2:Q2"/>
    <mergeCell ref="S2:AE2"/>
    <mergeCell ref="AG2:AQ2"/>
    <mergeCell ref="AS2:BA2"/>
    <mergeCell ref="B8:C8"/>
    <mergeCell ref="B16:C16"/>
  </mergeCells>
  <pageMargins left="0.75" right="0.75" top="1" bottom="1" header="0.5" footer="0.5"/>
  <pageSetup firstPageNumber="1" fitToHeight="1" fitToWidth="1" scale="100" useFirstPageNumber="0" orientation="portrait" pageOrder="downThenOver"/>
  <headerFooter>
    <oddFooter>&amp;C&amp;"Helvetica Neue,Regular"&amp;12&amp;K000000&amp;P</oddFooter>
  </headerFooter>
  <drawing r:id="rId1"/>
  <legacyDrawing r:id="rId2"/>
</worksheet>
</file>

<file path=xl/worksheets/sheet3.xml><?xml version="1.0" encoding="utf-8"?>
<worksheet xmlns:r="http://schemas.openxmlformats.org/officeDocument/2006/relationships" xmlns="http://schemas.openxmlformats.org/spreadsheetml/2006/main">
  <dimension ref="A1:BE271"/>
  <sheetViews>
    <sheetView workbookViewId="0" showGridLines="0" defaultGridColor="1"/>
  </sheetViews>
  <sheetFormatPr defaultColWidth="8.83333" defaultRowHeight="12.75" customHeight="1" outlineLevelRow="0" outlineLevelCol="0"/>
  <cols>
    <col min="1" max="1" width="10.8516" style="48" customWidth="1"/>
    <col min="2" max="2" width="28.3516" style="48" customWidth="1"/>
    <col min="3" max="3" width="3.5" style="48" customWidth="1"/>
    <col min="4" max="4" width="10" style="48" customWidth="1"/>
    <col min="5" max="5" width="11" style="48" customWidth="1"/>
    <col min="6" max="6" width="10" style="48" customWidth="1"/>
    <col min="7" max="7" width="8.5" style="48" customWidth="1"/>
    <col min="8" max="8" width="10.5" style="48" customWidth="1"/>
    <col min="9" max="9" width="8.85156" style="48" customWidth="1"/>
    <col min="10" max="11" width="8.5" style="48" customWidth="1"/>
    <col min="12" max="12" width="8.85156" style="48" customWidth="1"/>
    <col min="13" max="13" width="7.85156" style="48" customWidth="1"/>
    <col min="14" max="16" width="9.5" style="48" customWidth="1"/>
    <col min="17" max="17" width="2.67188" style="48" customWidth="1"/>
    <col min="18" max="18" width="2.85156" style="48" customWidth="1"/>
    <col min="19" max="19" width="10" style="48" customWidth="1"/>
    <col min="20" max="20" width="11" style="48" customWidth="1"/>
    <col min="21" max="21" width="10" style="48" customWidth="1"/>
    <col min="22" max="22" width="8.5" style="48" customWidth="1"/>
    <col min="23" max="23" width="10.5" style="48" customWidth="1"/>
    <col min="24" max="24" width="8.85156" style="48" customWidth="1"/>
    <col min="25" max="25" width="8.5" style="48" customWidth="1"/>
    <col min="26" max="26" width="7.5" style="48" customWidth="1"/>
    <col min="27" max="27" width="8.85156" style="48" customWidth="1"/>
    <col min="28" max="28" width="7.85156" style="48" customWidth="1"/>
    <col min="29" max="29" width="8.85156" style="48" customWidth="1"/>
    <col min="30" max="31" width="8.5" style="48" customWidth="1"/>
    <col min="32" max="33" width="2.85156" style="48" customWidth="1"/>
    <col min="34" max="34" width="10" style="48" customWidth="1"/>
    <col min="35" max="35" width="11" style="48" customWidth="1"/>
    <col min="36" max="36" width="10" style="48" customWidth="1"/>
    <col min="37" max="37" width="6.35156" style="48" customWidth="1"/>
    <col min="38" max="38" width="10.5" style="48" customWidth="1"/>
    <col min="39" max="39" width="8.85156" style="48" customWidth="1"/>
    <col min="40" max="40" width="7.17188" style="48" customWidth="1"/>
    <col min="41" max="41" width="7.5" style="48" customWidth="1"/>
    <col min="42" max="42" width="8.85156" style="48" customWidth="1"/>
    <col min="43" max="43" width="7.85156" style="48" customWidth="1"/>
    <col min="44" max="44" width="8.85156" style="48" customWidth="1"/>
    <col min="45" max="45" width="2.67188" style="48" customWidth="1"/>
    <col min="46" max="46" width="3" style="48" customWidth="1"/>
    <col min="47" max="47" width="10" style="48" customWidth="1"/>
    <col min="48" max="48" width="11" style="48" customWidth="1"/>
    <col min="49" max="49" width="10" style="48" customWidth="1"/>
    <col min="50" max="50" width="6.35156" style="48" customWidth="1"/>
    <col min="51" max="51" width="10.5" style="48" customWidth="1"/>
    <col min="52" max="52" width="8.85156" style="48" customWidth="1"/>
    <col min="53" max="53" width="7.17188" style="48" customWidth="1"/>
    <col min="54" max="55" width="7.5" style="48" customWidth="1"/>
    <col min="56" max="57" width="8.85156" style="48" customWidth="1"/>
    <col min="58" max="16384" width="8.85156" style="48" customWidth="1"/>
  </cols>
  <sheetData>
    <row r="1" ht="14.15" customHeight="1">
      <c r="A1" s="7"/>
      <c r="B1" s="7"/>
      <c r="C1" s="7"/>
      <c r="D1" s="8"/>
      <c r="E1" s="8"/>
      <c r="F1" s="8"/>
      <c r="G1" s="8"/>
      <c r="H1" s="8"/>
      <c r="I1" s="9"/>
      <c r="J1" s="8"/>
      <c r="K1" s="8"/>
      <c r="L1" s="9"/>
      <c r="M1" s="8"/>
      <c r="N1" s="8"/>
      <c r="O1" s="8"/>
      <c r="P1" s="8"/>
      <c r="Q1" s="7"/>
      <c r="R1" s="7"/>
      <c r="S1" s="8"/>
      <c r="T1" s="8"/>
      <c r="U1" s="8"/>
      <c r="V1" s="8"/>
      <c r="W1" s="8"/>
      <c r="X1" s="9"/>
      <c r="Y1" s="8"/>
      <c r="Z1" s="8"/>
      <c r="AA1" s="9"/>
      <c r="AB1" s="8"/>
      <c r="AC1" s="9"/>
      <c r="AD1" s="8"/>
      <c r="AE1" s="8"/>
      <c r="AF1" s="7"/>
      <c r="AG1" s="7"/>
      <c r="AH1" s="8"/>
      <c r="AI1" s="8"/>
      <c r="AJ1" s="8"/>
      <c r="AK1" s="8"/>
      <c r="AL1" s="8"/>
      <c r="AM1" s="9"/>
      <c r="AN1" s="8"/>
      <c r="AO1" s="8"/>
      <c r="AP1" s="9"/>
      <c r="AQ1" s="8"/>
      <c r="AR1" s="9"/>
      <c r="AS1" s="7"/>
      <c r="AT1" s="7"/>
      <c r="AU1" s="8"/>
      <c r="AV1" s="8"/>
      <c r="AW1" s="8"/>
      <c r="AX1" s="8"/>
      <c r="AY1" s="8"/>
      <c r="AZ1" s="9"/>
      <c r="BA1" s="8"/>
      <c r="BB1" s="8"/>
      <c r="BC1" s="8"/>
      <c r="BD1" s="10"/>
      <c r="BE1" s="10"/>
    </row>
    <row r="2" ht="14.65" customHeight="1">
      <c r="A2" s="7"/>
      <c r="B2" s="7"/>
      <c r="C2" s="11"/>
      <c r="D2" t="s" s="12">
        <v>6</v>
      </c>
      <c r="E2" s="13"/>
      <c r="F2" s="13"/>
      <c r="G2" s="13"/>
      <c r="H2" s="13"/>
      <c r="I2" s="14"/>
      <c r="J2" s="13"/>
      <c r="K2" s="13"/>
      <c r="L2" s="14"/>
      <c r="M2" s="13"/>
      <c r="N2" s="13"/>
      <c r="O2" s="13"/>
      <c r="P2" s="15"/>
      <c r="Q2" s="49"/>
      <c r="R2" s="11"/>
      <c r="S2" t="s" s="12">
        <v>7</v>
      </c>
      <c r="T2" s="13"/>
      <c r="U2" s="13"/>
      <c r="V2" s="13"/>
      <c r="W2" s="13"/>
      <c r="X2" s="14"/>
      <c r="Y2" s="13"/>
      <c r="Z2" s="13"/>
      <c r="AA2" s="14"/>
      <c r="AB2" s="13"/>
      <c r="AC2" s="14"/>
      <c r="AD2" s="13"/>
      <c r="AE2" s="15"/>
      <c r="AF2" s="49"/>
      <c r="AG2" s="11"/>
      <c r="AH2" t="s" s="12">
        <v>8</v>
      </c>
      <c r="AI2" s="13"/>
      <c r="AJ2" s="13"/>
      <c r="AK2" s="13"/>
      <c r="AL2" s="13"/>
      <c r="AM2" s="14"/>
      <c r="AN2" s="13"/>
      <c r="AO2" s="13"/>
      <c r="AP2" s="14"/>
      <c r="AQ2" s="13"/>
      <c r="AR2" s="50"/>
      <c r="AS2" s="49"/>
      <c r="AT2" s="11"/>
      <c r="AU2" t="s" s="12">
        <v>9</v>
      </c>
      <c r="AV2" s="13"/>
      <c r="AW2" s="13"/>
      <c r="AX2" s="13"/>
      <c r="AY2" s="13"/>
      <c r="AZ2" s="14"/>
      <c r="BA2" s="13"/>
      <c r="BB2" s="13"/>
      <c r="BC2" s="15"/>
      <c r="BD2" s="18"/>
      <c r="BE2" s="10"/>
    </row>
    <row r="3" ht="14.65" customHeight="1">
      <c r="A3" s="51"/>
      <c r="B3" s="8"/>
      <c r="C3" s="52"/>
      <c r="D3" s="19">
        <v>1</v>
      </c>
      <c r="E3" s="20">
        <v>2</v>
      </c>
      <c r="F3" s="20">
        <v>3</v>
      </c>
      <c r="G3" s="20">
        <v>4</v>
      </c>
      <c r="H3" s="20">
        <v>5</v>
      </c>
      <c r="I3" s="20">
        <v>6</v>
      </c>
      <c r="J3" s="20">
        <v>7</v>
      </c>
      <c r="K3" s="20">
        <v>8</v>
      </c>
      <c r="L3" s="20">
        <v>9</v>
      </c>
      <c r="M3" s="20">
        <v>10</v>
      </c>
      <c r="N3" s="21"/>
      <c r="O3" s="21"/>
      <c r="P3" s="22"/>
      <c r="Q3" s="53"/>
      <c r="R3" s="11"/>
      <c r="S3" s="19">
        <v>1</v>
      </c>
      <c r="T3" s="20">
        <v>2</v>
      </c>
      <c r="U3" s="20">
        <v>3</v>
      </c>
      <c r="V3" s="20">
        <v>4</v>
      </c>
      <c r="W3" s="20">
        <v>5</v>
      </c>
      <c r="X3" s="20">
        <v>6</v>
      </c>
      <c r="Y3" s="20">
        <v>7</v>
      </c>
      <c r="Z3" s="20">
        <v>8</v>
      </c>
      <c r="AA3" s="20">
        <v>9</v>
      </c>
      <c r="AB3" s="20">
        <v>10</v>
      </c>
      <c r="AC3" s="21"/>
      <c r="AD3" s="21"/>
      <c r="AE3" s="22"/>
      <c r="AF3" s="53"/>
      <c r="AG3" s="11"/>
      <c r="AH3" s="19">
        <v>1</v>
      </c>
      <c r="AI3" s="20">
        <v>2</v>
      </c>
      <c r="AJ3" s="20">
        <v>3</v>
      </c>
      <c r="AK3" s="20">
        <v>4</v>
      </c>
      <c r="AL3" s="20">
        <v>5</v>
      </c>
      <c r="AM3" s="20">
        <v>6</v>
      </c>
      <c r="AN3" s="20">
        <v>7</v>
      </c>
      <c r="AO3" s="20">
        <v>8</v>
      </c>
      <c r="AP3" s="20">
        <v>9</v>
      </c>
      <c r="AQ3" s="20">
        <v>10</v>
      </c>
      <c r="AR3" s="22"/>
      <c r="AS3" s="53"/>
      <c r="AT3" s="11"/>
      <c r="AU3" s="19">
        <v>1</v>
      </c>
      <c r="AV3" s="20">
        <v>2</v>
      </c>
      <c r="AW3" s="20">
        <v>3</v>
      </c>
      <c r="AX3" s="20">
        <v>4</v>
      </c>
      <c r="AY3" s="20">
        <v>5</v>
      </c>
      <c r="AZ3" s="20">
        <v>6</v>
      </c>
      <c r="BA3" s="20">
        <v>7</v>
      </c>
      <c r="BB3" s="20">
        <v>8</v>
      </c>
      <c r="BC3" s="22"/>
      <c r="BD3" s="18"/>
      <c r="BE3" s="10"/>
    </row>
    <row r="4" ht="36.65" customHeight="1">
      <c r="A4" t="s" s="23">
        <v>10</v>
      </c>
      <c r="B4" t="s" s="24">
        <v>11</v>
      </c>
      <c r="C4" s="54"/>
      <c r="D4" t="s" s="25">
        <v>12</v>
      </c>
      <c r="E4" t="s" s="26">
        <v>13</v>
      </c>
      <c r="F4" t="s" s="26">
        <v>14</v>
      </c>
      <c r="G4" t="s" s="26">
        <v>15</v>
      </c>
      <c r="H4" t="s" s="26">
        <v>16</v>
      </c>
      <c r="I4" t="s" s="26">
        <v>17</v>
      </c>
      <c r="J4" t="s" s="26">
        <v>18</v>
      </c>
      <c r="K4" t="s" s="26">
        <v>19</v>
      </c>
      <c r="L4" t="s" s="26">
        <v>20</v>
      </c>
      <c r="M4" t="s" s="26">
        <v>21</v>
      </c>
      <c r="N4" t="s" s="26">
        <v>22</v>
      </c>
      <c r="O4" t="s" s="26">
        <v>23</v>
      </c>
      <c r="P4" t="s" s="27">
        <v>24</v>
      </c>
      <c r="Q4" s="53"/>
      <c r="R4" s="11"/>
      <c r="S4" t="s" s="25">
        <v>12</v>
      </c>
      <c r="T4" t="s" s="26">
        <v>13</v>
      </c>
      <c r="U4" t="s" s="26">
        <v>14</v>
      </c>
      <c r="V4" t="s" s="26">
        <v>15</v>
      </c>
      <c r="W4" t="s" s="26">
        <v>16</v>
      </c>
      <c r="X4" t="s" s="26">
        <v>17</v>
      </c>
      <c r="Y4" t="s" s="26">
        <v>18</v>
      </c>
      <c r="Z4" t="s" s="26">
        <v>19</v>
      </c>
      <c r="AA4" t="s" s="26">
        <v>20</v>
      </c>
      <c r="AB4" t="s" s="26">
        <v>21</v>
      </c>
      <c r="AC4" t="s" s="26">
        <v>22</v>
      </c>
      <c r="AD4" t="s" s="26">
        <v>23</v>
      </c>
      <c r="AE4" t="s" s="27">
        <v>24</v>
      </c>
      <c r="AF4" s="53"/>
      <c r="AG4" s="11"/>
      <c r="AH4" t="s" s="25">
        <v>12</v>
      </c>
      <c r="AI4" t="s" s="26">
        <v>13</v>
      </c>
      <c r="AJ4" t="s" s="26">
        <v>14</v>
      </c>
      <c r="AK4" t="s" s="26">
        <v>15</v>
      </c>
      <c r="AL4" t="s" s="26">
        <v>16</v>
      </c>
      <c r="AM4" t="s" s="26">
        <v>17</v>
      </c>
      <c r="AN4" t="s" s="26">
        <v>18</v>
      </c>
      <c r="AO4" t="s" s="26">
        <v>19</v>
      </c>
      <c r="AP4" t="s" s="26">
        <v>20</v>
      </c>
      <c r="AQ4" t="s" s="26">
        <v>21</v>
      </c>
      <c r="AR4" t="s" s="27">
        <v>22</v>
      </c>
      <c r="AS4" s="53"/>
      <c r="AT4" s="11"/>
      <c r="AU4" t="s" s="25">
        <v>12</v>
      </c>
      <c r="AV4" t="s" s="26">
        <v>13</v>
      </c>
      <c r="AW4" t="s" s="26">
        <v>14</v>
      </c>
      <c r="AX4" t="s" s="26">
        <v>15</v>
      </c>
      <c r="AY4" t="s" s="26">
        <v>16</v>
      </c>
      <c r="AZ4" t="s" s="26">
        <v>17</v>
      </c>
      <c r="BA4" t="s" s="26">
        <v>18</v>
      </c>
      <c r="BB4" t="s" s="26">
        <v>19</v>
      </c>
      <c r="BC4" t="s" s="27">
        <v>24</v>
      </c>
      <c r="BD4" s="18"/>
      <c r="BE4" s="10"/>
    </row>
    <row r="5" ht="14.15" customHeight="1">
      <c r="A5" s="55"/>
      <c r="B5" s="56"/>
      <c r="C5" s="57"/>
      <c r="D5" s="28"/>
      <c r="E5" s="28"/>
      <c r="F5" s="28"/>
      <c r="G5" s="28"/>
      <c r="H5" s="28"/>
      <c r="I5" s="28"/>
      <c r="J5" s="28"/>
      <c r="K5" s="28"/>
      <c r="L5" s="28"/>
      <c r="M5" s="28"/>
      <c r="N5" s="28"/>
      <c r="O5" s="28"/>
      <c r="P5" s="28"/>
      <c r="Q5" s="32"/>
      <c r="R5" s="7"/>
      <c r="S5" s="28"/>
      <c r="T5" s="28"/>
      <c r="U5" s="28"/>
      <c r="V5" s="28"/>
      <c r="W5" s="28"/>
      <c r="X5" s="28"/>
      <c r="Y5" s="28"/>
      <c r="Z5" s="28"/>
      <c r="AA5" s="28"/>
      <c r="AB5" s="28"/>
      <c r="AC5" s="28"/>
      <c r="AD5" s="28"/>
      <c r="AE5" s="28"/>
      <c r="AF5" s="32"/>
      <c r="AG5" s="7"/>
      <c r="AH5" s="28"/>
      <c r="AI5" s="28"/>
      <c r="AJ5" s="28"/>
      <c r="AK5" s="28"/>
      <c r="AL5" s="28"/>
      <c r="AM5" s="28"/>
      <c r="AN5" s="28"/>
      <c r="AO5" s="28"/>
      <c r="AP5" s="28"/>
      <c r="AQ5" s="28"/>
      <c r="AR5" s="28"/>
      <c r="AS5" s="32"/>
      <c r="AT5" s="7"/>
      <c r="AU5" s="28"/>
      <c r="AV5" s="28"/>
      <c r="AW5" s="28"/>
      <c r="AX5" s="28"/>
      <c r="AY5" s="28"/>
      <c r="AZ5" s="28"/>
      <c r="BA5" s="28"/>
      <c r="BB5" s="28"/>
      <c r="BC5" s="28"/>
      <c r="BD5" s="10"/>
      <c r="BE5" s="10"/>
    </row>
    <row r="6" ht="13.65" customHeight="1">
      <c r="A6" t="s" s="58">
        <v>25</v>
      </c>
      <c r="B6" s="59"/>
      <c r="C6" s="60"/>
      <c r="D6" s="7"/>
      <c r="E6" s="7"/>
      <c r="F6" s="7"/>
      <c r="G6" s="7"/>
      <c r="H6" s="7"/>
      <c r="I6" s="10"/>
      <c r="J6" s="7"/>
      <c r="K6" s="7"/>
      <c r="L6" s="10"/>
      <c r="M6" s="7"/>
      <c r="N6" s="7"/>
      <c r="O6" s="7"/>
      <c r="P6" s="7"/>
      <c r="Q6" s="7"/>
      <c r="R6" s="7"/>
      <c r="S6" s="7"/>
      <c r="T6" s="7"/>
      <c r="U6" s="7"/>
      <c r="V6" s="7"/>
      <c r="W6" s="7"/>
      <c r="X6" s="10"/>
      <c r="Y6" s="7"/>
      <c r="Z6" s="7"/>
      <c r="AA6" s="10"/>
      <c r="AB6" s="7"/>
      <c r="AC6" s="10"/>
      <c r="AD6" s="7"/>
      <c r="AE6" s="7"/>
      <c r="AF6" s="7"/>
      <c r="AG6" s="7"/>
      <c r="AH6" s="7"/>
      <c r="AI6" s="7"/>
      <c r="AJ6" s="7"/>
      <c r="AK6" s="7"/>
      <c r="AL6" s="7"/>
      <c r="AM6" s="10"/>
      <c r="AN6" s="7"/>
      <c r="AO6" s="7"/>
      <c r="AP6" s="10"/>
      <c r="AQ6" s="7"/>
      <c r="AR6" s="10"/>
      <c r="AS6" s="7"/>
      <c r="AT6" s="7"/>
      <c r="AU6" s="7"/>
      <c r="AV6" s="7"/>
      <c r="AW6" s="7"/>
      <c r="AX6" s="7"/>
      <c r="AY6" s="7"/>
      <c r="AZ6" s="10"/>
      <c r="BA6" s="7"/>
      <c r="BB6" s="7"/>
      <c r="BC6" s="7"/>
      <c r="BD6" s="10"/>
      <c r="BE6" s="10"/>
    </row>
    <row r="7" ht="14.65" customHeight="1">
      <c r="A7" s="61"/>
      <c r="B7" s="62"/>
      <c r="C7" s="7"/>
      <c r="D7" s="8"/>
      <c r="E7" s="8"/>
      <c r="F7" s="8"/>
      <c r="G7" s="8"/>
      <c r="H7" s="8"/>
      <c r="I7" s="9"/>
      <c r="J7" s="8"/>
      <c r="K7" s="8"/>
      <c r="L7" s="9"/>
      <c r="M7" s="8"/>
      <c r="N7" s="8"/>
      <c r="O7" s="8"/>
      <c r="P7" s="8"/>
      <c r="Q7" s="7"/>
      <c r="R7" s="7"/>
      <c r="S7" s="8"/>
      <c r="T7" s="8"/>
      <c r="U7" s="8"/>
      <c r="V7" s="8"/>
      <c r="W7" s="8"/>
      <c r="X7" s="9"/>
      <c r="Y7" s="8"/>
      <c r="Z7" s="8"/>
      <c r="AA7" s="9"/>
      <c r="AB7" s="8"/>
      <c r="AC7" s="9"/>
      <c r="AD7" s="8"/>
      <c r="AE7" s="8"/>
      <c r="AF7" s="7"/>
      <c r="AG7" s="7"/>
      <c r="AH7" s="8"/>
      <c r="AI7" s="8"/>
      <c r="AJ7" s="8"/>
      <c r="AK7" s="8"/>
      <c r="AL7" s="8"/>
      <c r="AM7" s="9"/>
      <c r="AN7" s="8"/>
      <c r="AO7" s="8"/>
      <c r="AP7" s="9"/>
      <c r="AQ7" s="8"/>
      <c r="AR7" s="9"/>
      <c r="AS7" s="7"/>
      <c r="AT7" s="7"/>
      <c r="AU7" s="8"/>
      <c r="AV7" s="8"/>
      <c r="AW7" s="8"/>
      <c r="AX7" s="8"/>
      <c r="AY7" s="8"/>
      <c r="AZ7" s="9"/>
      <c r="BA7" s="8"/>
      <c r="BB7" s="8"/>
      <c r="BC7" s="8"/>
      <c r="BD7" s="10"/>
      <c r="BE7" s="10"/>
    </row>
    <row r="8" ht="14.65" customHeight="1">
      <c r="A8" s="63">
        <v>10</v>
      </c>
      <c r="B8" t="s" s="64">
        <v>60</v>
      </c>
      <c r="C8" s="65"/>
      <c r="D8" s="66">
        <v>1023.51</v>
      </c>
      <c r="E8" s="67">
        <v>12365.07</v>
      </c>
      <c r="F8" s="67">
        <v>148.56</v>
      </c>
      <c r="G8" s="67">
        <v>6040.02</v>
      </c>
      <c r="H8" s="67">
        <v>1.33</v>
      </c>
      <c r="I8" s="68">
        <v>17.78</v>
      </c>
      <c r="J8" s="67">
        <v>2092.87</v>
      </c>
      <c r="K8" s="67">
        <v>30.68</v>
      </c>
      <c r="L8" s="68">
        <v>229.74</v>
      </c>
      <c r="M8" s="67">
        <v>1006.66</v>
      </c>
      <c r="N8" s="67">
        <v>22956.22</v>
      </c>
      <c r="O8" s="67">
        <v>21949.56</v>
      </c>
      <c r="P8" s="69">
        <v>21719.82</v>
      </c>
      <c r="Q8" s="70"/>
      <c r="R8" s="11"/>
      <c r="S8" s="66">
        <v>348.627418531903</v>
      </c>
      <c r="T8" s="67">
        <v>4211.783406186830</v>
      </c>
      <c r="U8" s="67">
        <v>50.6024262558251</v>
      </c>
      <c r="V8" s="67">
        <v>2057.348321443920</v>
      </c>
      <c r="W8" s="67">
        <v>0.45302387533823</v>
      </c>
      <c r="X8" s="68">
        <v>6.05621391241633</v>
      </c>
      <c r="Y8" s="67">
        <v>712.872239082045</v>
      </c>
      <c r="Z8" s="67">
        <v>10.450204883742</v>
      </c>
      <c r="AA8" s="68">
        <v>78.25391362421421</v>
      </c>
      <c r="AB8" s="67">
        <v>342.887980712768</v>
      </c>
      <c r="AC8" s="68">
        <v>7819.335148509</v>
      </c>
      <c r="AD8" s="67">
        <v>7476.447167796230</v>
      </c>
      <c r="AE8" s="69">
        <v>7398.193254172020</v>
      </c>
      <c r="AF8" s="70"/>
      <c r="AG8" s="11"/>
      <c r="AH8" s="66">
        <v>4.45853019355974</v>
      </c>
      <c r="AI8" s="67">
        <v>53.8637022994204</v>
      </c>
      <c r="AJ8" s="67">
        <v>0.64714486966931</v>
      </c>
      <c r="AK8" s="67">
        <v>26.3110390125204</v>
      </c>
      <c r="AL8" s="67">
        <v>0.00579363675727101</v>
      </c>
      <c r="AM8" s="68">
        <v>0.077451775597202</v>
      </c>
      <c r="AN8" s="67">
        <v>9.11678839112014</v>
      </c>
      <c r="AO8" s="67">
        <v>0.133645696024868</v>
      </c>
      <c r="AP8" s="68">
        <v>1.00077451775597</v>
      </c>
      <c r="AQ8" s="67">
        <v>4.38512960757477</v>
      </c>
      <c r="AR8" s="71">
        <v>100</v>
      </c>
      <c r="AS8" s="70"/>
      <c r="AT8" s="72"/>
      <c r="AU8" s="66">
        <v>4.71233187015362</v>
      </c>
      <c r="AV8" s="67">
        <v>56.9298916841852</v>
      </c>
      <c r="AW8" s="67">
        <v>0.683983568924604</v>
      </c>
      <c r="AX8" s="67">
        <v>27.8087939955303</v>
      </c>
      <c r="AY8" s="67">
        <v>0.00612343932868689</v>
      </c>
      <c r="AZ8" s="68">
        <v>0.08186071523612989</v>
      </c>
      <c r="BA8" s="67">
        <v>9.635761254006709</v>
      </c>
      <c r="BB8" s="67">
        <v>0.141253472634672</v>
      </c>
      <c r="BC8" s="69">
        <v>100</v>
      </c>
      <c r="BD8" s="18"/>
      <c r="BE8" s="10"/>
    </row>
    <row r="9" ht="13.65" customHeight="1">
      <c r="A9" s="73">
        <v>11</v>
      </c>
      <c r="B9" t="s" s="74">
        <v>39</v>
      </c>
      <c r="C9" s="65"/>
      <c r="D9" s="75">
        <v>5788.87</v>
      </c>
      <c r="E9" s="76">
        <v>1803.6</v>
      </c>
      <c r="F9" s="76">
        <v>3843.3</v>
      </c>
      <c r="G9" s="76">
        <v>16309.9</v>
      </c>
      <c r="H9" s="76">
        <v>5782.11</v>
      </c>
      <c r="I9" s="77">
        <v>1264.14</v>
      </c>
      <c r="J9" s="76">
        <v>9984.370000000001</v>
      </c>
      <c r="K9" s="76">
        <v>37.46</v>
      </c>
      <c r="L9" s="77">
        <v>165.73</v>
      </c>
      <c r="M9" s="76">
        <v>1154</v>
      </c>
      <c r="N9" s="76">
        <v>46133.48</v>
      </c>
      <c r="O9" s="76">
        <v>44979.48</v>
      </c>
      <c r="P9" s="78">
        <v>44813.75</v>
      </c>
      <c r="Q9" s="70"/>
      <c r="R9" s="11"/>
      <c r="S9" s="75">
        <v>1971.801745285130</v>
      </c>
      <c r="T9" s="76">
        <v>614.3412492932561</v>
      </c>
      <c r="U9" s="76">
        <v>1309.102751945430</v>
      </c>
      <c r="V9" s="76">
        <v>5555.469251412770</v>
      </c>
      <c r="W9" s="76">
        <v>1969.499157768370</v>
      </c>
      <c r="X9" s="77">
        <v>430.590678022609</v>
      </c>
      <c r="Y9" s="76">
        <v>3400.8706693314</v>
      </c>
      <c r="Z9" s="76">
        <v>12.7596047896016</v>
      </c>
      <c r="AA9" s="77">
        <v>56.4508623006051</v>
      </c>
      <c r="AB9" s="76">
        <v>393.074851233321</v>
      </c>
      <c r="AC9" s="77">
        <v>15713.9608213825</v>
      </c>
      <c r="AD9" s="76">
        <v>15320.8859701492</v>
      </c>
      <c r="AE9" s="78">
        <v>15264.4351078486</v>
      </c>
      <c r="AF9" s="70"/>
      <c r="AG9" s="11"/>
      <c r="AH9" s="75">
        <v>12.5480887199492</v>
      </c>
      <c r="AI9" s="76">
        <v>3.90952514312816</v>
      </c>
      <c r="AJ9" s="76">
        <v>8.33082611587073</v>
      </c>
      <c r="AK9" s="76">
        <v>35.3537170835584</v>
      </c>
      <c r="AL9" s="76">
        <v>12.5334355873435</v>
      </c>
      <c r="AM9" s="77">
        <v>2.74017914971947</v>
      </c>
      <c r="AN9" s="76">
        <v>21.6423517150668</v>
      </c>
      <c r="AO9" s="76">
        <v>0.0811991638176873</v>
      </c>
      <c r="AP9" s="77">
        <v>0.359240187386687</v>
      </c>
      <c r="AQ9" s="76">
        <v>2.5014371341594</v>
      </c>
      <c r="AR9" s="79">
        <v>100</v>
      </c>
      <c r="AS9" s="70"/>
      <c r="AT9" s="72"/>
      <c r="AU9" s="75">
        <v>12.9176201500655</v>
      </c>
      <c r="AV9" s="76">
        <v>4.02465761066637</v>
      </c>
      <c r="AW9" s="76">
        <v>8.57616245014086</v>
      </c>
      <c r="AX9" s="76">
        <v>36.3948564893587</v>
      </c>
      <c r="AY9" s="76">
        <v>12.9025354941285</v>
      </c>
      <c r="AZ9" s="77">
        <v>2.82087528939221</v>
      </c>
      <c r="BA9" s="76">
        <v>22.2797021003598</v>
      </c>
      <c r="BB9" s="76">
        <v>0.0835904158879808</v>
      </c>
      <c r="BC9" s="78">
        <v>100</v>
      </c>
      <c r="BD9" s="18"/>
      <c r="BE9" s="10"/>
    </row>
    <row r="10" ht="13.65" customHeight="1">
      <c r="A10" s="73">
        <v>12</v>
      </c>
      <c r="B10" t="s" s="74">
        <v>70</v>
      </c>
      <c r="C10" s="65"/>
      <c r="D10" s="75">
        <v>3428.59</v>
      </c>
      <c r="E10" s="76">
        <v>10868.93</v>
      </c>
      <c r="F10" s="76">
        <v>3878.91</v>
      </c>
      <c r="G10" s="76">
        <v>14934.36</v>
      </c>
      <c r="H10" s="76">
        <v>0</v>
      </c>
      <c r="I10" s="77">
        <v>115.97</v>
      </c>
      <c r="J10" s="76">
        <v>1682.12</v>
      </c>
      <c r="K10" s="76">
        <v>44.27</v>
      </c>
      <c r="L10" s="77">
        <v>123.16</v>
      </c>
      <c r="M10" s="76">
        <v>1015.12</v>
      </c>
      <c r="N10" s="76">
        <v>36091.43</v>
      </c>
      <c r="O10" s="76">
        <v>35076.31</v>
      </c>
      <c r="P10" s="78">
        <v>34953.15</v>
      </c>
      <c r="Q10" s="70"/>
      <c r="R10" s="11"/>
      <c r="S10" s="75">
        <v>1167.844457703680</v>
      </c>
      <c r="T10" s="76">
        <v>3702.169014571390</v>
      </c>
      <c r="U10" s="76">
        <v>1321.232210743020</v>
      </c>
      <c r="V10" s="76">
        <v>5086.9335660874</v>
      </c>
      <c r="W10" s="76">
        <v>0</v>
      </c>
      <c r="X10" s="77">
        <v>39.5016382127628</v>
      </c>
      <c r="Y10" s="76">
        <v>572.9627978826639</v>
      </c>
      <c r="Z10" s="76">
        <v>15.0792232791154</v>
      </c>
      <c r="AA10" s="77">
        <v>41.9506920952303</v>
      </c>
      <c r="AB10" s="76">
        <v>345.769621303264</v>
      </c>
      <c r="AC10" s="77">
        <v>12293.4432218785</v>
      </c>
      <c r="AD10" s="76">
        <v>11947.6736005753</v>
      </c>
      <c r="AE10" s="78">
        <v>11905.72290848</v>
      </c>
      <c r="AF10" s="70"/>
      <c r="AG10" s="11"/>
      <c r="AH10" s="75">
        <v>9.499734424488031</v>
      </c>
      <c r="AI10" s="76">
        <v>30.1149885166645</v>
      </c>
      <c r="AJ10" s="76">
        <v>10.7474544510982</v>
      </c>
      <c r="AK10" s="76">
        <v>41.3792415540199</v>
      </c>
      <c r="AL10" s="76">
        <v>0</v>
      </c>
      <c r="AM10" s="77">
        <v>0.321322818187032</v>
      </c>
      <c r="AN10" s="76">
        <v>4.66071862489239</v>
      </c>
      <c r="AO10" s="76">
        <v>0.12266069812141</v>
      </c>
      <c r="AP10" s="77">
        <v>0.341244445010907</v>
      </c>
      <c r="AQ10" s="76">
        <v>2.81263446751762</v>
      </c>
      <c r="AR10" s="79">
        <v>100</v>
      </c>
      <c r="AS10" s="70"/>
      <c r="AT10" s="72"/>
      <c r="AU10" s="75">
        <v>9.80910161172884</v>
      </c>
      <c r="AV10" s="76">
        <v>31.0957095426306</v>
      </c>
      <c r="AW10" s="76">
        <v>11.0974547358393</v>
      </c>
      <c r="AX10" s="76">
        <v>42.7267928641625</v>
      </c>
      <c r="AY10" s="76">
        <v>0</v>
      </c>
      <c r="AZ10" s="77">
        <v>0.331786977711594</v>
      </c>
      <c r="BA10" s="76">
        <v>4.81249901654071</v>
      </c>
      <c r="BB10" s="76">
        <v>0.126655251386499</v>
      </c>
      <c r="BC10" s="78">
        <v>100</v>
      </c>
      <c r="BD10" s="18"/>
      <c r="BE10" s="10"/>
    </row>
    <row r="11" ht="13.65" customHeight="1">
      <c r="A11" s="73">
        <v>17</v>
      </c>
      <c r="B11" t="s" s="74">
        <v>40</v>
      </c>
      <c r="C11" s="65"/>
      <c r="D11" s="75">
        <v>8576.309999999999</v>
      </c>
      <c r="E11" s="76">
        <v>1292.13</v>
      </c>
      <c r="F11" s="76">
        <v>3523.06</v>
      </c>
      <c r="G11" s="76">
        <v>15713.38</v>
      </c>
      <c r="H11" s="76">
        <v>2143.19</v>
      </c>
      <c r="I11" s="77">
        <v>733.62</v>
      </c>
      <c r="J11" s="76">
        <v>9675.559999999999</v>
      </c>
      <c r="K11" s="76">
        <v>316.33</v>
      </c>
      <c r="L11" s="77">
        <v>240.42</v>
      </c>
      <c r="M11" s="76">
        <v>828.4600000000059</v>
      </c>
      <c r="N11" s="76">
        <v>43042.46</v>
      </c>
      <c r="O11" s="76">
        <v>42214</v>
      </c>
      <c r="P11" s="78">
        <v>41973.58</v>
      </c>
      <c r="Q11" s="70"/>
      <c r="R11" s="11"/>
      <c r="S11" s="75">
        <v>2921.258039324820</v>
      </c>
      <c r="T11" s="76">
        <v>440.124616572020</v>
      </c>
      <c r="U11" s="76">
        <v>1200.0227776309</v>
      </c>
      <c r="V11" s="76">
        <v>5352.282934031750</v>
      </c>
      <c r="W11" s="76">
        <v>730.012210064767</v>
      </c>
      <c r="X11" s="77">
        <v>249.885244680926</v>
      </c>
      <c r="Y11" s="76">
        <v>3295.683975389140</v>
      </c>
      <c r="Z11" s="76">
        <v>107.748152244919</v>
      </c>
      <c r="AA11" s="77">
        <v>81.8917294051257</v>
      </c>
      <c r="AB11" s="76">
        <v>282.189593806551</v>
      </c>
      <c r="AC11" s="77">
        <v>14661.0992731509</v>
      </c>
      <c r="AD11" s="76">
        <v>14378.9096793444</v>
      </c>
      <c r="AE11" s="78">
        <v>14297.0179499393</v>
      </c>
      <c r="AF11" s="70"/>
      <c r="AG11" s="11"/>
      <c r="AH11" s="75">
        <v>19.9252319686189</v>
      </c>
      <c r="AI11" s="76">
        <v>3.00198919857276</v>
      </c>
      <c r="AJ11" s="76">
        <v>8.18508049958111</v>
      </c>
      <c r="AK11" s="76">
        <v>36.5066959462819</v>
      </c>
      <c r="AL11" s="76">
        <v>4.97924607468997</v>
      </c>
      <c r="AM11" s="77">
        <v>1.70441001745718</v>
      </c>
      <c r="AN11" s="76">
        <v>22.4791055158093</v>
      </c>
      <c r="AO11" s="76">
        <v>0.734925466620635</v>
      </c>
      <c r="AP11" s="77">
        <v>0.558564728874697</v>
      </c>
      <c r="AQ11" s="76">
        <v>1.92475058349362</v>
      </c>
      <c r="AR11" s="79">
        <v>100</v>
      </c>
      <c r="AS11" s="70"/>
      <c r="AT11" s="72"/>
      <c r="AU11" s="75">
        <v>20.4326388170845</v>
      </c>
      <c r="AV11" s="76">
        <v>3.07843648314011</v>
      </c>
      <c r="AW11" s="76">
        <v>8.393518017762601</v>
      </c>
      <c r="AX11" s="76">
        <v>37.4363587761635</v>
      </c>
      <c r="AY11" s="76">
        <v>5.10604527895881</v>
      </c>
      <c r="AZ11" s="77">
        <v>1.74781374378835</v>
      </c>
      <c r="BA11" s="76">
        <v>23.0515481405208</v>
      </c>
      <c r="BB11" s="76">
        <v>0.753640742581405</v>
      </c>
      <c r="BC11" s="78">
        <v>100</v>
      </c>
      <c r="BD11" s="18"/>
      <c r="BE11" s="10"/>
    </row>
    <row r="12" ht="13.65" customHeight="1">
      <c r="A12" s="73">
        <v>18</v>
      </c>
      <c r="B12" t="s" s="74">
        <v>61</v>
      </c>
      <c r="C12" s="65"/>
      <c r="D12" s="75">
        <v>3971.24</v>
      </c>
      <c r="E12" s="76">
        <v>2.11</v>
      </c>
      <c r="F12" s="76">
        <v>196.31</v>
      </c>
      <c r="G12" s="76">
        <v>0</v>
      </c>
      <c r="H12" s="76">
        <v>0</v>
      </c>
      <c r="I12" s="77">
        <v>30.08</v>
      </c>
      <c r="J12" s="76">
        <v>0</v>
      </c>
      <c r="K12" s="76">
        <v>105.39</v>
      </c>
      <c r="L12" s="77">
        <v>91.89</v>
      </c>
      <c r="M12" s="76">
        <f>SUM(N12)-(O12)</f>
        <v>402.72</v>
      </c>
      <c r="N12" s="76">
        <v>4799.74</v>
      </c>
      <c r="O12" s="76">
        <v>4397.02</v>
      </c>
      <c r="P12" s="78">
        <v>4305.13</v>
      </c>
      <c r="Q12" s="70"/>
      <c r="R12" s="11"/>
      <c r="S12" s="75">
        <v>1352.681605036230</v>
      </c>
      <c r="T12" s="76">
        <v>0.71870705034862</v>
      </c>
      <c r="U12" s="76">
        <v>66.867005238833</v>
      </c>
      <c r="V12" s="76">
        <v>0</v>
      </c>
      <c r="W12" s="76">
        <v>0</v>
      </c>
      <c r="X12" s="77">
        <v>10.2458332106571</v>
      </c>
      <c r="Y12" s="76">
        <v>0</v>
      </c>
      <c r="Z12" s="76">
        <v>35.8978843773654</v>
      </c>
      <c r="AA12" s="77">
        <v>31.2995217329548</v>
      </c>
      <c r="AB12" s="80">
        <v>-67.1974061103205</v>
      </c>
      <c r="AC12" s="77">
        <v>1430.513150536070</v>
      </c>
      <c r="AD12" s="76">
        <v>1497.710556646390</v>
      </c>
      <c r="AE12" s="78">
        <v>1466.411034913440</v>
      </c>
      <c r="AF12" s="70"/>
      <c r="AG12" s="11"/>
      <c r="AH12" s="75">
        <v>94.5591869972903</v>
      </c>
      <c r="AI12" s="76">
        <v>0.0502412054079538</v>
      </c>
      <c r="AJ12" s="76">
        <v>4.6743369827656</v>
      </c>
      <c r="AK12" s="76">
        <v>0</v>
      </c>
      <c r="AL12" s="76">
        <v>0</v>
      </c>
      <c r="AM12" s="77">
        <v>0.716234814536138</v>
      </c>
      <c r="AN12" s="76">
        <v>0</v>
      </c>
      <c r="AO12" s="76">
        <v>2.50944106063709</v>
      </c>
      <c r="AP12" s="77">
        <v>2.18799259001748</v>
      </c>
      <c r="AQ12" s="80">
        <v>-4.69743365065458</v>
      </c>
      <c r="AR12" s="79">
        <v>100</v>
      </c>
      <c r="AS12" s="70"/>
      <c r="AT12" s="72"/>
      <c r="AU12" s="75">
        <v>92.244368927303</v>
      </c>
      <c r="AV12" s="76">
        <v>0.0490112958261423</v>
      </c>
      <c r="AW12" s="76">
        <v>4.55990876001422</v>
      </c>
      <c r="AX12" s="76">
        <v>0</v>
      </c>
      <c r="AY12" s="76">
        <v>0</v>
      </c>
      <c r="AZ12" s="77">
        <v>0.698701316801118</v>
      </c>
      <c r="BA12" s="76">
        <v>0</v>
      </c>
      <c r="BB12" s="76">
        <v>2.44800970005552</v>
      </c>
      <c r="BC12" s="78">
        <v>100</v>
      </c>
      <c r="BD12" s="18"/>
      <c r="BE12" s="10"/>
    </row>
    <row r="13" ht="13.65" customHeight="1">
      <c r="A13" s="73">
        <v>23</v>
      </c>
      <c r="B13" t="s" s="74">
        <v>48</v>
      </c>
      <c r="C13" s="65"/>
      <c r="D13" s="75">
        <v>471.14</v>
      </c>
      <c r="E13" s="76">
        <v>4573.21</v>
      </c>
      <c r="F13" s="76">
        <v>587.91</v>
      </c>
      <c r="G13" s="76">
        <v>10969.1</v>
      </c>
      <c r="H13" s="76">
        <v>0</v>
      </c>
      <c r="I13" s="77">
        <v>0.96</v>
      </c>
      <c r="J13" s="76">
        <v>4082.38</v>
      </c>
      <c r="K13" s="76">
        <v>132.54</v>
      </c>
      <c r="L13" s="77">
        <v>89.43000000000001</v>
      </c>
      <c r="M13" s="76">
        <v>805.419999999998</v>
      </c>
      <c r="N13" s="76">
        <v>21712.09</v>
      </c>
      <c r="O13" s="76">
        <v>20906.67</v>
      </c>
      <c r="P13" s="78">
        <v>20817.24</v>
      </c>
      <c r="Q13" s="70"/>
      <c r="R13" s="11"/>
      <c r="S13" s="75">
        <v>160.479450095379</v>
      </c>
      <c r="T13" s="76">
        <v>1557.724298447780</v>
      </c>
      <c r="U13" s="76">
        <v>200.253583872255</v>
      </c>
      <c r="V13" s="76">
        <v>3736.288865392910</v>
      </c>
      <c r="W13" s="76">
        <v>0</v>
      </c>
      <c r="X13" s="77">
        <v>0.326994676935865</v>
      </c>
      <c r="Y13" s="76">
        <v>1390.538051280660</v>
      </c>
      <c r="Z13" s="76">
        <v>45.1457025844579</v>
      </c>
      <c r="AA13" s="77">
        <v>30.4615978733067</v>
      </c>
      <c r="AB13" s="76">
        <v>274.341721560087</v>
      </c>
      <c r="AC13" s="77">
        <v>7395.560265783770</v>
      </c>
      <c r="AD13" s="76">
        <v>7121.218544223690</v>
      </c>
      <c r="AE13" s="78">
        <v>7090.756946350380</v>
      </c>
      <c r="AF13" s="70"/>
      <c r="AG13" s="11"/>
      <c r="AH13" s="75">
        <v>2.16994310543112</v>
      </c>
      <c r="AI13" s="76">
        <v>21.0629653801177</v>
      </c>
      <c r="AJ13" s="76">
        <v>2.70775406697375</v>
      </c>
      <c r="AK13" s="76">
        <v>50.5207006787463</v>
      </c>
      <c r="AL13" s="76">
        <v>0</v>
      </c>
      <c r="AM13" s="77">
        <v>0.00442149972664999</v>
      </c>
      <c r="AN13" s="76">
        <v>18.8023354730014</v>
      </c>
      <c r="AO13" s="76">
        <v>0.610443306010614</v>
      </c>
      <c r="AP13" s="77">
        <v>0.411890333910738</v>
      </c>
      <c r="AQ13" s="76">
        <v>3.7095461560817</v>
      </c>
      <c r="AR13" s="79">
        <v>100</v>
      </c>
      <c r="AS13" s="70"/>
      <c r="AT13" s="72"/>
      <c r="AU13" s="75">
        <v>2.26322029241148</v>
      </c>
      <c r="AV13" s="76">
        <v>21.968378132740</v>
      </c>
      <c r="AW13" s="76">
        <v>2.8241495990823</v>
      </c>
      <c r="AX13" s="76">
        <v>52.6923838126476</v>
      </c>
      <c r="AY13" s="76">
        <v>0</v>
      </c>
      <c r="AZ13" s="77">
        <v>0.00461156233967615</v>
      </c>
      <c r="BA13" s="76">
        <v>19.6105727752574</v>
      </c>
      <c r="BB13" s="76">
        <v>0.636683825521539</v>
      </c>
      <c r="BC13" s="78">
        <v>100</v>
      </c>
      <c r="BD13" s="18"/>
      <c r="BE13" s="10"/>
    </row>
    <row r="14" ht="13.65" customHeight="1">
      <c r="A14" s="73">
        <v>25</v>
      </c>
      <c r="B14" t="s" s="74">
        <v>49</v>
      </c>
      <c r="C14" s="65"/>
      <c r="D14" s="75">
        <v>7393.56</v>
      </c>
      <c r="E14" s="76">
        <v>0</v>
      </c>
      <c r="F14" s="76">
        <v>112.75</v>
      </c>
      <c r="G14" s="76">
        <v>9.710000000000001</v>
      </c>
      <c r="H14" s="76">
        <v>0</v>
      </c>
      <c r="I14" s="77">
        <v>217.74</v>
      </c>
      <c r="J14" s="76">
        <v>1.11</v>
      </c>
      <c r="K14" s="76">
        <v>6.74</v>
      </c>
      <c r="L14" s="77">
        <v>179.11</v>
      </c>
      <c r="M14" s="76">
        <v>311.730000000001</v>
      </c>
      <c r="N14" s="76">
        <v>8232.450000000001</v>
      </c>
      <c r="O14" s="76">
        <v>7920.72</v>
      </c>
      <c r="P14" s="78">
        <v>7741.61</v>
      </c>
      <c r="Q14" s="70"/>
      <c r="R14" s="11"/>
      <c r="S14" s="75">
        <v>2518.390378756180</v>
      </c>
      <c r="T14" s="76">
        <v>0</v>
      </c>
      <c r="U14" s="76">
        <v>38.4048435672071</v>
      </c>
      <c r="V14" s="76">
        <v>3.30741490942422</v>
      </c>
      <c r="W14" s="76">
        <v>0</v>
      </c>
      <c r="X14" s="77">
        <v>74.1664801625159</v>
      </c>
      <c r="Y14" s="76">
        <v>0.378087595207094</v>
      </c>
      <c r="Z14" s="76">
        <v>2.29577512765389</v>
      </c>
      <c r="AA14" s="77">
        <v>61.0083506103987</v>
      </c>
      <c r="AB14" s="76">
        <v>106.181302751268</v>
      </c>
      <c r="AC14" s="77">
        <v>2804.132633479860</v>
      </c>
      <c r="AD14" s="76">
        <v>2697.951330728590</v>
      </c>
      <c r="AE14" s="78">
        <v>2636.942980118190</v>
      </c>
      <c r="AF14" s="70"/>
      <c r="AG14" s="11"/>
      <c r="AH14" s="75">
        <v>89.8099593681103</v>
      </c>
      <c r="AI14" s="76">
        <v>0</v>
      </c>
      <c r="AJ14" s="76">
        <v>1.36958013714022</v>
      </c>
      <c r="AK14" s="76">
        <v>0.117947876998949</v>
      </c>
      <c r="AL14" s="76">
        <v>0</v>
      </c>
      <c r="AM14" s="77">
        <v>2.64489914909899</v>
      </c>
      <c r="AN14" s="76">
        <v>0.0134832279576554</v>
      </c>
      <c r="AO14" s="76">
        <v>0.0818711319230606</v>
      </c>
      <c r="AP14" s="77">
        <v>2.17565852206816</v>
      </c>
      <c r="AQ14" s="76">
        <v>3.78660058670264</v>
      </c>
      <c r="AR14" s="79">
        <v>100</v>
      </c>
      <c r="AS14" s="70"/>
      <c r="AT14" s="72"/>
      <c r="AU14" s="75">
        <v>95.50416515427671</v>
      </c>
      <c r="AV14" s="76">
        <v>0</v>
      </c>
      <c r="AW14" s="76">
        <v>1.45641539679731</v>
      </c>
      <c r="AX14" s="76">
        <v>0.125426106455892</v>
      </c>
      <c r="AY14" s="76">
        <v>0</v>
      </c>
      <c r="AZ14" s="77">
        <v>2.81259324610772</v>
      </c>
      <c r="BA14" s="76">
        <v>0.0143381027977385</v>
      </c>
      <c r="BB14" s="76">
        <v>0.0870619935646461</v>
      </c>
      <c r="BC14" s="78">
        <v>100</v>
      </c>
      <c r="BD14" s="18"/>
      <c r="BE14" s="10"/>
    </row>
    <row r="15" ht="13.65" customHeight="1">
      <c r="A15" s="73">
        <v>27</v>
      </c>
      <c r="B15" t="s" s="74">
        <v>33</v>
      </c>
      <c r="C15" s="65"/>
      <c r="D15" s="75">
        <v>352.9</v>
      </c>
      <c r="E15" s="76">
        <v>414.8</v>
      </c>
      <c r="F15" s="76">
        <v>921.49</v>
      </c>
      <c r="G15" s="76">
        <v>9899.639999999999</v>
      </c>
      <c r="H15" s="76">
        <v>8896.15</v>
      </c>
      <c r="I15" s="77">
        <v>212.68</v>
      </c>
      <c r="J15" s="76">
        <v>2833.34</v>
      </c>
      <c r="K15" s="76">
        <v>256.75</v>
      </c>
      <c r="L15" s="77">
        <v>49.89</v>
      </c>
      <c r="M15" s="76">
        <v>748.580000000002</v>
      </c>
      <c r="N15" s="76">
        <v>24586.22</v>
      </c>
      <c r="O15" s="76">
        <v>23837.64</v>
      </c>
      <c r="P15" s="78">
        <v>23787.75</v>
      </c>
      <c r="Q15" s="70"/>
      <c r="R15" s="11"/>
      <c r="S15" s="75">
        <v>120.204605719445</v>
      </c>
      <c r="T15" s="76">
        <v>141.288949992705</v>
      </c>
      <c r="U15" s="76">
        <v>313.877421718365</v>
      </c>
      <c r="V15" s="76">
        <v>3372.009982897260</v>
      </c>
      <c r="W15" s="76">
        <v>3030.201765857290</v>
      </c>
      <c r="X15" s="77">
        <v>72.4429457194997</v>
      </c>
      <c r="Y15" s="76">
        <v>965.090727030691</v>
      </c>
      <c r="Z15" s="76">
        <v>87.45404510758679</v>
      </c>
      <c r="AA15" s="77">
        <v>16.9935046170107</v>
      </c>
      <c r="AB15" s="76">
        <v>254.980911729844</v>
      </c>
      <c r="AC15" s="77">
        <v>8374.544860389689</v>
      </c>
      <c r="AD15" s="76">
        <v>8119.563948659840</v>
      </c>
      <c r="AE15" s="78">
        <v>8102.570444042840</v>
      </c>
      <c r="AF15" s="70"/>
      <c r="AG15" s="11"/>
      <c r="AH15" s="75">
        <v>1.43535687877193</v>
      </c>
      <c r="AI15" s="76">
        <v>1.687123925516</v>
      </c>
      <c r="AJ15" s="76">
        <v>3.74799379489812</v>
      </c>
      <c r="AK15" s="76">
        <v>40.2649939681659</v>
      </c>
      <c r="AL15" s="76">
        <v>36.1834800144146</v>
      </c>
      <c r="AM15" s="77">
        <v>0.865037407132939</v>
      </c>
      <c r="AN15" s="76">
        <v>11.5240976449409</v>
      </c>
      <c r="AO15" s="76">
        <v>1.04428415592149</v>
      </c>
      <c r="AP15" s="77">
        <v>0.202918545429106</v>
      </c>
      <c r="AQ15" s="76">
        <v>3.04471366480899</v>
      </c>
      <c r="AR15" s="79">
        <v>100</v>
      </c>
      <c r="AS15" s="70"/>
      <c r="AT15" s="72"/>
      <c r="AU15" s="75">
        <v>1.48353669430694</v>
      </c>
      <c r="AV15" s="76">
        <v>1.7437546636399</v>
      </c>
      <c r="AW15" s="76">
        <v>3.87380059064014</v>
      </c>
      <c r="AX15" s="76">
        <v>41.6165463316203</v>
      </c>
      <c r="AY15" s="76">
        <v>37.3980304988912</v>
      </c>
      <c r="AZ15" s="77">
        <v>0.894073630334941</v>
      </c>
      <c r="BA15" s="76">
        <v>11.9109205368309</v>
      </c>
      <c r="BB15" s="76">
        <v>1.07933705373564</v>
      </c>
      <c r="BC15" s="78">
        <v>100</v>
      </c>
      <c r="BD15" s="18"/>
      <c r="BE15" s="10"/>
    </row>
    <row r="16" ht="13.65" customHeight="1">
      <c r="A16" s="73">
        <v>30</v>
      </c>
      <c r="B16" t="s" s="74">
        <v>50</v>
      </c>
      <c r="C16" s="65"/>
      <c r="D16" s="75">
        <v>874.01</v>
      </c>
      <c r="E16" s="76">
        <v>863.36</v>
      </c>
      <c r="F16" s="76">
        <v>157.17</v>
      </c>
      <c r="G16" s="76">
        <v>4153.82</v>
      </c>
      <c r="H16" s="76">
        <v>0</v>
      </c>
      <c r="I16" s="77">
        <v>2.02</v>
      </c>
      <c r="J16" s="76">
        <v>914.23</v>
      </c>
      <c r="K16" s="76">
        <v>17.04</v>
      </c>
      <c r="L16" s="77">
        <v>35.81</v>
      </c>
      <c r="M16" s="76">
        <v>334.349999999999</v>
      </c>
      <c r="N16" s="76">
        <v>7351.81</v>
      </c>
      <c r="O16" s="76">
        <v>7017.46</v>
      </c>
      <c r="P16" s="78">
        <v>6981.65</v>
      </c>
      <c r="Q16" s="70"/>
      <c r="R16" s="11"/>
      <c r="S16" s="75">
        <v>297.704809988245</v>
      </c>
      <c r="T16" s="76">
        <v>294.077212790988</v>
      </c>
      <c r="U16" s="76">
        <v>53.5351597645936</v>
      </c>
      <c r="V16" s="76">
        <v>1414.871905155970</v>
      </c>
      <c r="W16" s="76">
        <v>0</v>
      </c>
      <c r="X16" s="77">
        <v>0.6880512993858821</v>
      </c>
      <c r="Y16" s="76">
        <v>311.404524474037</v>
      </c>
      <c r="Z16" s="76">
        <v>5.8041555156116</v>
      </c>
      <c r="AA16" s="77">
        <v>12.197582688618</v>
      </c>
      <c r="AB16" s="76">
        <v>113.886114826569</v>
      </c>
      <c r="AC16" s="77">
        <v>2504.169516504020</v>
      </c>
      <c r="AD16" s="76">
        <v>2390.283401677450</v>
      </c>
      <c r="AE16" s="78">
        <v>2378.085818988830</v>
      </c>
      <c r="AF16" s="70"/>
      <c r="AG16" s="11"/>
      <c r="AH16" s="75">
        <v>11.8883649060571</v>
      </c>
      <c r="AI16" s="76">
        <v>11.7435026204431</v>
      </c>
      <c r="AJ16" s="76">
        <v>2.13784088544182</v>
      </c>
      <c r="AK16" s="76">
        <v>56.500644059082</v>
      </c>
      <c r="AL16" s="76">
        <v>0</v>
      </c>
      <c r="AM16" s="77">
        <v>0.0274762269427529</v>
      </c>
      <c r="AN16" s="76">
        <v>12.4354410682539</v>
      </c>
      <c r="AO16" s="76">
        <v>0.23177965698243</v>
      </c>
      <c r="AP16" s="77">
        <v>0.487090934069297</v>
      </c>
      <c r="AQ16" s="76">
        <v>4.54785964272743</v>
      </c>
      <c r="AR16" s="79">
        <v>100</v>
      </c>
      <c r="AS16" s="70"/>
      <c r="AT16" s="72"/>
      <c r="AU16" s="75">
        <v>12.5186739524325</v>
      </c>
      <c r="AV16" s="76">
        <v>12.3661312154004</v>
      </c>
      <c r="AW16" s="76">
        <v>2.25118704031282</v>
      </c>
      <c r="AX16" s="76">
        <v>59.4962508862518</v>
      </c>
      <c r="AY16" s="76">
        <v>0</v>
      </c>
      <c r="AZ16" s="77">
        <v>0.0289329886201686</v>
      </c>
      <c r="BA16" s="76">
        <v>13.0947555377311</v>
      </c>
      <c r="BB16" s="76">
        <v>0.244068379251323</v>
      </c>
      <c r="BC16" s="78">
        <v>100</v>
      </c>
      <c r="BD16" s="18"/>
      <c r="BE16" s="10"/>
    </row>
    <row r="17" ht="13.65" customHeight="1">
      <c r="A17" s="73">
        <v>32</v>
      </c>
      <c r="B17" t="s" s="74">
        <v>51</v>
      </c>
      <c r="C17" s="65"/>
      <c r="D17" s="75">
        <v>2345.62</v>
      </c>
      <c r="E17" s="76">
        <v>5091.75</v>
      </c>
      <c r="F17" s="76">
        <v>67.53</v>
      </c>
      <c r="G17" s="76">
        <v>2678.79</v>
      </c>
      <c r="H17" s="76">
        <v>45.27</v>
      </c>
      <c r="I17" s="77">
        <v>32.47</v>
      </c>
      <c r="J17" s="76">
        <v>2074.58</v>
      </c>
      <c r="K17" s="76">
        <v>40.16</v>
      </c>
      <c r="L17" s="77">
        <v>162.49</v>
      </c>
      <c r="M17" s="76">
        <v>360.930000000002</v>
      </c>
      <c r="N17" s="76">
        <v>12899.59</v>
      </c>
      <c r="O17" s="76">
        <v>12538.66</v>
      </c>
      <c r="P17" s="78">
        <v>12376.17</v>
      </c>
      <c r="Q17" s="70"/>
      <c r="R17" s="11"/>
      <c r="S17" s="75">
        <v>798.963806369066</v>
      </c>
      <c r="T17" s="76">
        <v>1734.349110716860</v>
      </c>
      <c r="U17" s="76">
        <v>23.0020318057073</v>
      </c>
      <c r="V17" s="76">
        <v>912.447990238568</v>
      </c>
      <c r="W17" s="76">
        <v>15.4198427342569</v>
      </c>
      <c r="X17" s="77">
        <v>11.0599137084453</v>
      </c>
      <c r="Y17" s="76">
        <v>706.642309247507</v>
      </c>
      <c r="Z17" s="76">
        <v>13.6792773184837</v>
      </c>
      <c r="AA17" s="77">
        <v>55.3472552659466</v>
      </c>
      <c r="AB17" s="76">
        <v>122.939779944232</v>
      </c>
      <c r="AC17" s="77">
        <v>4393.851317349080</v>
      </c>
      <c r="AD17" s="76">
        <v>4270.911537404850</v>
      </c>
      <c r="AE17" s="78">
        <v>4215.5642821389</v>
      </c>
      <c r="AF17" s="70"/>
      <c r="AG17" s="11"/>
      <c r="AH17" s="75">
        <v>18.1836787060674</v>
      </c>
      <c r="AI17" s="76">
        <v>39.4721847748649</v>
      </c>
      <c r="AJ17" s="76">
        <v>0.523505010624369</v>
      </c>
      <c r="AK17" s="76">
        <v>20.7664739732038</v>
      </c>
      <c r="AL17" s="76">
        <v>0.350941386509184</v>
      </c>
      <c r="AM17" s="77">
        <v>0.251713426550766</v>
      </c>
      <c r="AN17" s="76">
        <v>16.0825266539479</v>
      </c>
      <c r="AO17" s="76">
        <v>0.311327724369534</v>
      </c>
      <c r="AP17" s="77">
        <v>1.25965243856588</v>
      </c>
      <c r="AQ17" s="76">
        <v>2.79799590529623</v>
      </c>
      <c r="AR17" s="79">
        <v>100</v>
      </c>
      <c r="AS17" s="70"/>
      <c r="AT17" s="72"/>
      <c r="AU17" s="75">
        <v>18.9527131576247</v>
      </c>
      <c r="AV17" s="76">
        <v>41.1415647975101</v>
      </c>
      <c r="AW17" s="76">
        <v>0.545645381406364</v>
      </c>
      <c r="AX17" s="76">
        <v>21.6447414668674</v>
      </c>
      <c r="AY17" s="76">
        <v>0.365783598641583</v>
      </c>
      <c r="AZ17" s="77">
        <v>0.262359033529759</v>
      </c>
      <c r="BA17" s="76">
        <v>16.7626979913818</v>
      </c>
      <c r="BB17" s="76">
        <v>0.324494573038347</v>
      </c>
      <c r="BC17" s="78">
        <v>100</v>
      </c>
      <c r="BD17" s="18"/>
      <c r="BE17" s="10"/>
    </row>
    <row r="18" ht="13.65" customHeight="1">
      <c r="A18" s="73">
        <v>34</v>
      </c>
      <c r="B18" t="s" s="74">
        <v>75</v>
      </c>
      <c r="C18" s="65"/>
      <c r="D18" s="75">
        <v>3148.37</v>
      </c>
      <c r="E18" s="76">
        <v>13499.54</v>
      </c>
      <c r="F18" s="76">
        <v>1632.76</v>
      </c>
      <c r="G18" s="76">
        <v>10109.6</v>
      </c>
      <c r="H18" s="76">
        <v>0</v>
      </c>
      <c r="I18" s="77">
        <v>113.55</v>
      </c>
      <c r="J18" s="76">
        <v>1343.68</v>
      </c>
      <c r="K18" s="76">
        <v>117.12</v>
      </c>
      <c r="L18" s="77">
        <v>135.39</v>
      </c>
      <c r="M18" s="76">
        <v>1323.02</v>
      </c>
      <c r="N18" s="76">
        <v>31423.03</v>
      </c>
      <c r="O18" s="76">
        <v>30100.01</v>
      </c>
      <c r="P18" s="78">
        <v>29964.62</v>
      </c>
      <c r="Q18" s="70"/>
      <c r="R18" s="11"/>
      <c r="S18" s="75">
        <v>1072.396073983930</v>
      </c>
      <c r="T18" s="76">
        <v>4598.205959461240</v>
      </c>
      <c r="U18" s="76">
        <v>556.149821576878</v>
      </c>
      <c r="V18" s="76">
        <v>3443.526443698770</v>
      </c>
      <c r="W18" s="76">
        <v>0</v>
      </c>
      <c r="X18" s="77">
        <v>38.6773391313203</v>
      </c>
      <c r="Y18" s="76">
        <v>457.683549484566</v>
      </c>
      <c r="Z18" s="76">
        <v>39.8933505861755</v>
      </c>
      <c r="AA18" s="77">
        <v>46.1164680316112</v>
      </c>
      <c r="AB18" s="76">
        <v>450.646351541343</v>
      </c>
      <c r="AC18" s="77">
        <v>10703.2953574958</v>
      </c>
      <c r="AD18" s="76">
        <v>10252.6490059545</v>
      </c>
      <c r="AE18" s="78">
        <v>10206.5325379229</v>
      </c>
      <c r="AF18" s="70"/>
      <c r="AG18" s="11"/>
      <c r="AH18" s="75">
        <v>10.0193074951715</v>
      </c>
      <c r="AI18" s="76">
        <v>42.9606565630367</v>
      </c>
      <c r="AJ18" s="76">
        <v>5.19606161468197</v>
      </c>
      <c r="AK18" s="76">
        <v>32.1725817020192</v>
      </c>
      <c r="AL18" s="76">
        <v>0</v>
      </c>
      <c r="AM18" s="77">
        <v>0.36135916873707</v>
      </c>
      <c r="AN18" s="76">
        <v>4.27609940861846</v>
      </c>
      <c r="AO18" s="76">
        <v>0.372720262813612</v>
      </c>
      <c r="AP18" s="77">
        <v>0.430862332499444</v>
      </c>
      <c r="AQ18" s="76">
        <v>4.21035145242201</v>
      </c>
      <c r="AR18" s="79">
        <v>100</v>
      </c>
      <c r="AS18" s="70"/>
      <c r="AT18" s="72"/>
      <c r="AU18" s="75">
        <v>10.5069578723174</v>
      </c>
      <c r="AV18" s="76">
        <v>45.0515975173388</v>
      </c>
      <c r="AW18" s="76">
        <v>5.44895947287167</v>
      </c>
      <c r="AX18" s="76">
        <v>33.7384555519142</v>
      </c>
      <c r="AY18" s="76">
        <v>0</v>
      </c>
      <c r="AZ18" s="77">
        <v>0.378946904716295</v>
      </c>
      <c r="BA18" s="76">
        <v>4.48422172548826</v>
      </c>
      <c r="BB18" s="76">
        <v>0.390860955353347</v>
      </c>
      <c r="BC18" s="78">
        <v>100</v>
      </c>
      <c r="BD18" s="18"/>
      <c r="BE18" s="10"/>
    </row>
    <row r="19" ht="13.65" customHeight="1">
      <c r="A19" s="73">
        <v>37</v>
      </c>
      <c r="B19" t="s" s="74">
        <v>52</v>
      </c>
      <c r="C19" s="65"/>
      <c r="D19" s="75">
        <v>5037.02</v>
      </c>
      <c r="E19" s="76">
        <v>3635.52</v>
      </c>
      <c r="F19" s="76">
        <v>596.63</v>
      </c>
      <c r="G19" s="76">
        <v>4926.56</v>
      </c>
      <c r="H19" s="76">
        <v>3.99</v>
      </c>
      <c r="I19" s="77">
        <v>93.97</v>
      </c>
      <c r="J19" s="76">
        <v>283.63</v>
      </c>
      <c r="K19" s="76">
        <v>85.38</v>
      </c>
      <c r="L19" s="77">
        <v>151.95</v>
      </c>
      <c r="M19" s="76">
        <v>606.800000000003</v>
      </c>
      <c r="N19" s="76">
        <v>15421.45</v>
      </c>
      <c r="O19" s="76">
        <v>14814.65</v>
      </c>
      <c r="P19" s="78">
        <v>14662.7</v>
      </c>
      <c r="Q19" s="70"/>
      <c r="R19" s="11"/>
      <c r="S19" s="75">
        <v>1715.707007936970</v>
      </c>
      <c r="T19" s="76">
        <v>1238.328841556120</v>
      </c>
      <c r="U19" s="76">
        <v>203.223785521089</v>
      </c>
      <c r="V19" s="76">
        <v>1678.082182922040</v>
      </c>
      <c r="W19" s="76">
        <v>1.35907162601469</v>
      </c>
      <c r="X19" s="77">
        <v>32.0080101996492</v>
      </c>
      <c r="Y19" s="76">
        <v>96.60989606179101</v>
      </c>
      <c r="Z19" s="76">
        <v>29.0820890799835</v>
      </c>
      <c r="AA19" s="77">
        <v>51.7571262087549</v>
      </c>
      <c r="AB19" s="76">
        <v>206.687885379879</v>
      </c>
      <c r="AC19" s="77">
        <v>5252.845896492290</v>
      </c>
      <c r="AD19" s="76">
        <v>5046.158011112410</v>
      </c>
      <c r="AE19" s="78">
        <v>4994.400884903650</v>
      </c>
      <c r="AF19" s="70"/>
      <c r="AG19" s="11"/>
      <c r="AH19" s="75">
        <v>32.6624279818046</v>
      </c>
      <c r="AI19" s="76">
        <v>23.5744369044415</v>
      </c>
      <c r="AJ19" s="76">
        <v>3.868832048867</v>
      </c>
      <c r="AK19" s="76">
        <v>31.9461529233632</v>
      </c>
      <c r="AL19" s="76">
        <v>0.025873053441797</v>
      </c>
      <c r="AM19" s="77">
        <v>0.609346073164326</v>
      </c>
      <c r="AN19" s="76">
        <v>1.8391915157135</v>
      </c>
      <c r="AO19" s="76">
        <v>0.553644436807174</v>
      </c>
      <c r="AP19" s="77">
        <v>0.985315907388735</v>
      </c>
      <c r="AQ19" s="76">
        <v>3.93477915500814</v>
      </c>
      <c r="AR19" s="79">
        <v>100</v>
      </c>
      <c r="AS19" s="70"/>
      <c r="AT19" s="72"/>
      <c r="AU19" s="75">
        <v>34.3526090010708</v>
      </c>
      <c r="AV19" s="76">
        <v>24.7943421061605</v>
      </c>
      <c r="AW19" s="76">
        <v>4.0690323064647</v>
      </c>
      <c r="AX19" s="76">
        <v>33.5992688931779</v>
      </c>
      <c r="AY19" s="76">
        <v>0.0272119050379534</v>
      </c>
      <c r="AZ19" s="77">
        <v>0.640877873788593</v>
      </c>
      <c r="BA19" s="76">
        <v>1.9343640666453</v>
      </c>
      <c r="BB19" s="76">
        <v>0.582293847654252</v>
      </c>
      <c r="BC19" s="78">
        <v>100</v>
      </c>
      <c r="BD19" s="18"/>
      <c r="BE19" s="10"/>
    </row>
    <row r="20" ht="13.65" customHeight="1">
      <c r="A20" s="73">
        <v>40</v>
      </c>
      <c r="B20" t="s" s="74">
        <v>71</v>
      </c>
      <c r="C20" s="65"/>
      <c r="D20" s="75">
        <v>4514.63</v>
      </c>
      <c r="E20" s="76">
        <v>1155.79</v>
      </c>
      <c r="F20" s="76">
        <v>2599.27</v>
      </c>
      <c r="G20" s="76">
        <v>1426.78</v>
      </c>
      <c r="H20" s="76">
        <v>0</v>
      </c>
      <c r="I20" s="77">
        <v>0</v>
      </c>
      <c r="J20" s="76">
        <v>4168.77</v>
      </c>
      <c r="K20" s="76">
        <v>40.39</v>
      </c>
      <c r="L20" s="77">
        <v>95.61</v>
      </c>
      <c r="M20" s="76">
        <v>609.829999999998</v>
      </c>
      <c r="N20" s="76">
        <v>14611.07</v>
      </c>
      <c r="O20" s="76">
        <v>14001.24</v>
      </c>
      <c r="P20" s="78">
        <v>13905.63</v>
      </c>
      <c r="Q20" s="70"/>
      <c r="R20" s="11"/>
      <c r="S20" s="75">
        <v>1537.770810765590</v>
      </c>
      <c r="T20" s="76">
        <v>393.684560058024</v>
      </c>
      <c r="U20" s="76">
        <v>885.3619311657141</v>
      </c>
      <c r="V20" s="76">
        <v>485.989026206826</v>
      </c>
      <c r="W20" s="76">
        <v>0</v>
      </c>
      <c r="X20" s="77">
        <v>0</v>
      </c>
      <c r="Y20" s="76">
        <v>1419.964166010340</v>
      </c>
      <c r="Z20" s="76">
        <v>13.7576197931662</v>
      </c>
      <c r="AA20" s="77">
        <v>32.5666261060813</v>
      </c>
      <c r="AB20" s="76">
        <v>207.719962328956</v>
      </c>
      <c r="AC20" s="77">
        <v>4976.8147024347</v>
      </c>
      <c r="AD20" s="76">
        <v>4769.094740105740</v>
      </c>
      <c r="AE20" s="78">
        <v>4736.528113999660</v>
      </c>
      <c r="AF20" s="70"/>
      <c r="AG20" s="11"/>
      <c r="AH20" s="75">
        <v>30.8986953043138</v>
      </c>
      <c r="AI20" s="76">
        <v>7.91037206720658</v>
      </c>
      <c r="AJ20" s="76">
        <v>17.7897306631205</v>
      </c>
      <c r="AK20" s="76">
        <v>9.76506169637131</v>
      </c>
      <c r="AL20" s="76">
        <v>0</v>
      </c>
      <c r="AM20" s="77">
        <v>0</v>
      </c>
      <c r="AN20" s="76">
        <v>28.5315859824092</v>
      </c>
      <c r="AO20" s="76">
        <v>0.276434237875802</v>
      </c>
      <c r="AP20" s="77">
        <v>0.654366860195728</v>
      </c>
      <c r="AQ20" s="76">
        <v>4.17375318850706</v>
      </c>
      <c r="AR20" s="79">
        <v>100</v>
      </c>
      <c r="AS20" s="70"/>
      <c r="AT20" s="72"/>
      <c r="AU20" s="75">
        <v>32.4662025381087</v>
      </c>
      <c r="AV20" s="76">
        <v>8.311669446116429</v>
      </c>
      <c r="AW20" s="76">
        <v>18.6922131539527</v>
      </c>
      <c r="AX20" s="76">
        <v>10.2604484658372</v>
      </c>
      <c r="AY20" s="76">
        <v>0</v>
      </c>
      <c r="AZ20" s="77">
        <v>0</v>
      </c>
      <c r="BA20" s="76">
        <v>29.9790085023117</v>
      </c>
      <c r="BB20" s="76">
        <v>0.290457893673282</v>
      </c>
      <c r="BC20" s="78">
        <v>100</v>
      </c>
      <c r="BD20" s="18"/>
      <c r="BE20" s="10"/>
    </row>
    <row r="21" ht="13.65" customHeight="1">
      <c r="A21" s="73">
        <v>53</v>
      </c>
      <c r="B21" t="s" s="74">
        <v>82</v>
      </c>
      <c r="C21" s="65"/>
      <c r="D21" s="75">
        <v>5168.59</v>
      </c>
      <c r="E21" s="76">
        <v>1838.01</v>
      </c>
      <c r="F21" s="76">
        <v>4135.74</v>
      </c>
      <c r="G21" s="76">
        <v>1949.06</v>
      </c>
      <c r="H21" s="76">
        <v>1.18</v>
      </c>
      <c r="I21" s="77">
        <v>454.76</v>
      </c>
      <c r="J21" s="76">
        <v>303.2</v>
      </c>
      <c r="K21" s="76">
        <v>170.03</v>
      </c>
      <c r="L21" s="77">
        <v>119.65</v>
      </c>
      <c r="M21" s="76">
        <v>795.489999999998</v>
      </c>
      <c r="N21" s="76">
        <v>14935.71</v>
      </c>
      <c r="O21" s="76">
        <v>14140.22</v>
      </c>
      <c r="P21" s="78">
        <v>14020.57</v>
      </c>
      <c r="Q21" s="70"/>
      <c r="R21" s="11"/>
      <c r="S21" s="75">
        <v>1760.522309649940</v>
      </c>
      <c r="T21" s="76">
        <v>626.0619647446759</v>
      </c>
      <c r="U21" s="76">
        <v>1408.713505407010</v>
      </c>
      <c r="V21" s="76">
        <v>663.887755238143</v>
      </c>
      <c r="W21" s="76">
        <v>0.401930957067001</v>
      </c>
      <c r="X21" s="77">
        <v>154.900103420160</v>
      </c>
      <c r="Y21" s="76">
        <v>103.275818798911</v>
      </c>
      <c r="Z21" s="76">
        <v>57.9155259577137</v>
      </c>
      <c r="AA21" s="77">
        <v>40.7551178076836</v>
      </c>
      <c r="AB21" s="76">
        <v>270.959370370532</v>
      </c>
      <c r="AC21" s="77">
        <v>5087.393402351840</v>
      </c>
      <c r="AD21" s="76">
        <v>4816.434031981310</v>
      </c>
      <c r="AE21" s="78">
        <v>4775.678914173620</v>
      </c>
      <c r="AF21" s="70"/>
      <c r="AG21" s="11"/>
      <c r="AH21" s="75">
        <v>34.6055862091591</v>
      </c>
      <c r="AI21" s="76">
        <v>12.3061441337573</v>
      </c>
      <c r="AJ21" s="76">
        <v>27.6902805424047</v>
      </c>
      <c r="AK21" s="76">
        <v>13.0496641940691</v>
      </c>
      <c r="AL21" s="76">
        <v>0.007900528331093729</v>
      </c>
      <c r="AM21" s="77">
        <v>3.04478327444762</v>
      </c>
      <c r="AN21" s="76">
        <v>2.03003405931154</v>
      </c>
      <c r="AO21" s="76">
        <v>1.13841256960667</v>
      </c>
      <c r="AP21" s="77">
        <v>0.80110018204692</v>
      </c>
      <c r="AQ21" s="76">
        <v>5.32609430686588</v>
      </c>
      <c r="AR21" s="79">
        <v>100</v>
      </c>
      <c r="AS21" s="70"/>
      <c r="AT21" s="72"/>
      <c r="AU21" s="75">
        <v>36.864335758104</v>
      </c>
      <c r="AV21" s="76">
        <v>13.1093814302842</v>
      </c>
      <c r="AW21" s="76">
        <v>29.4976595102767</v>
      </c>
      <c r="AX21" s="76">
        <v>13.9014319674592</v>
      </c>
      <c r="AY21" s="76">
        <v>0.00841620561788857</v>
      </c>
      <c r="AZ21" s="77">
        <v>3.24352005660255</v>
      </c>
      <c r="BA21" s="76">
        <v>2.16253690113883</v>
      </c>
      <c r="BB21" s="76">
        <v>1.21271817051661</v>
      </c>
      <c r="BC21" s="78">
        <v>100</v>
      </c>
      <c r="BD21" s="18"/>
      <c r="BE21" s="10"/>
    </row>
    <row r="22" ht="13.65" customHeight="1">
      <c r="A22" s="73">
        <v>54</v>
      </c>
      <c r="B22" t="s" s="74">
        <v>72</v>
      </c>
      <c r="C22" s="65"/>
      <c r="D22" s="75">
        <v>4616.29</v>
      </c>
      <c r="E22" s="76">
        <v>4039.57</v>
      </c>
      <c r="F22" s="76">
        <v>4545.03</v>
      </c>
      <c r="G22" s="76">
        <v>3428.41</v>
      </c>
      <c r="H22" s="76">
        <v>0</v>
      </c>
      <c r="I22" s="77">
        <v>21.86</v>
      </c>
      <c r="J22" s="76">
        <v>4491.07</v>
      </c>
      <c r="K22" s="76">
        <v>9.890000000000001</v>
      </c>
      <c r="L22" s="77">
        <v>113</v>
      </c>
      <c r="M22" s="76">
        <v>449.27</v>
      </c>
      <c r="N22" s="76">
        <v>21714.39</v>
      </c>
      <c r="O22" s="76">
        <v>21265.12</v>
      </c>
      <c r="P22" s="78">
        <v>21152.12</v>
      </c>
      <c r="Q22" s="70"/>
      <c r="R22" s="11"/>
      <c r="S22" s="75">
        <v>1572.398184575270</v>
      </c>
      <c r="T22" s="76">
        <v>1375.956132406050</v>
      </c>
      <c r="U22" s="76">
        <v>1548.125642201890</v>
      </c>
      <c r="V22" s="76">
        <v>1167.783146201760</v>
      </c>
      <c r="W22" s="76">
        <v>0</v>
      </c>
      <c r="X22" s="77">
        <v>7.44594128939376</v>
      </c>
      <c r="Y22" s="76">
        <v>1529.745816402450</v>
      </c>
      <c r="Z22" s="76">
        <v>3.36872641134969</v>
      </c>
      <c r="AA22" s="77">
        <v>38.4899984309924</v>
      </c>
      <c r="AB22" s="76">
        <v>153.030102611434</v>
      </c>
      <c r="AC22" s="77">
        <v>7396.3436905306</v>
      </c>
      <c r="AD22" s="76">
        <v>7243.313587919170</v>
      </c>
      <c r="AE22" s="78">
        <v>7204.823589488170</v>
      </c>
      <c r="AF22" s="70"/>
      <c r="AG22" s="11"/>
      <c r="AH22" s="75">
        <v>21.2591281633976</v>
      </c>
      <c r="AI22" s="76">
        <v>18.603193550452</v>
      </c>
      <c r="AJ22" s="76">
        <v>20.9309586868431</v>
      </c>
      <c r="AK22" s="76">
        <v>15.7886544360675</v>
      </c>
      <c r="AL22" s="76">
        <v>0</v>
      </c>
      <c r="AM22" s="77">
        <v>0.100670569147924</v>
      </c>
      <c r="AN22" s="76">
        <v>20.6824598802914</v>
      </c>
      <c r="AO22" s="76">
        <v>0.0455458338917188</v>
      </c>
      <c r="AP22" s="77">
        <v>0.520392237589912</v>
      </c>
      <c r="AQ22" s="76">
        <v>2.06899664231876</v>
      </c>
      <c r="AR22" s="79">
        <v>100</v>
      </c>
      <c r="AS22" s="70"/>
      <c r="AT22" s="72"/>
      <c r="AU22" s="75">
        <v>21.8242426763842</v>
      </c>
      <c r="AV22" s="76">
        <v>19.0977074638381</v>
      </c>
      <c r="AW22" s="76">
        <v>21.4873497313744</v>
      </c>
      <c r="AX22" s="76">
        <v>16.2083516924072</v>
      </c>
      <c r="AY22" s="76">
        <v>0</v>
      </c>
      <c r="AZ22" s="77">
        <v>0.103346614901958</v>
      </c>
      <c r="BA22" s="76">
        <v>21.2322452784874</v>
      </c>
      <c r="BB22" s="76">
        <v>0.046756542606604</v>
      </c>
      <c r="BC22" s="78">
        <v>100</v>
      </c>
      <c r="BD22" s="18"/>
      <c r="BE22" s="10"/>
    </row>
    <row r="23" ht="13.65" customHeight="1">
      <c r="A23" s="73">
        <v>74</v>
      </c>
      <c r="B23" t="s" s="74">
        <v>41</v>
      </c>
      <c r="C23" s="65"/>
      <c r="D23" s="75">
        <v>1338.31</v>
      </c>
      <c r="E23" s="76">
        <v>1486.79</v>
      </c>
      <c r="F23" s="76">
        <v>1309.27</v>
      </c>
      <c r="G23" s="76">
        <v>5407.69</v>
      </c>
      <c r="H23" s="76">
        <v>1305.11</v>
      </c>
      <c r="I23" s="77">
        <v>94.27</v>
      </c>
      <c r="J23" s="76">
        <v>5960.4</v>
      </c>
      <c r="K23" s="76">
        <v>86.73999999999999</v>
      </c>
      <c r="L23" s="77">
        <v>66.06999999999999</v>
      </c>
      <c r="M23" s="76">
        <v>419.91</v>
      </c>
      <c r="N23" s="76">
        <v>17474.56</v>
      </c>
      <c r="O23" s="76">
        <v>17054.65</v>
      </c>
      <c r="P23" s="78">
        <v>16988.58</v>
      </c>
      <c r="Q23" s="70"/>
      <c r="R23" s="11"/>
      <c r="S23" s="75">
        <v>455.854423010456</v>
      </c>
      <c r="T23" s="76">
        <v>506.429599709869</v>
      </c>
      <c r="U23" s="76">
        <v>445.962834033146</v>
      </c>
      <c r="V23" s="76">
        <v>1841.964421374280</v>
      </c>
      <c r="W23" s="76">
        <v>444.545857099757</v>
      </c>
      <c r="X23" s="77">
        <v>32.1101960361917</v>
      </c>
      <c r="Y23" s="76">
        <v>2030.228200425550</v>
      </c>
      <c r="Z23" s="76">
        <v>29.545331538976</v>
      </c>
      <c r="AA23" s="77">
        <v>22.5047274012006</v>
      </c>
      <c r="AB23" s="76">
        <v>143.029515408478</v>
      </c>
      <c r="AC23" s="77">
        <v>5952.1751060379</v>
      </c>
      <c r="AD23" s="76">
        <v>5809.145590629430</v>
      </c>
      <c r="AE23" s="78">
        <v>5786.640863228220</v>
      </c>
      <c r="AF23" s="70"/>
      <c r="AG23" s="11"/>
      <c r="AH23" s="75">
        <v>7.65861915836507</v>
      </c>
      <c r="AI23" s="76">
        <v>8.5083115111339</v>
      </c>
      <c r="AJ23" s="76">
        <v>7.49243471652505</v>
      </c>
      <c r="AK23" s="76">
        <v>30.9460724619103</v>
      </c>
      <c r="AL23" s="76">
        <v>7.46862868077937</v>
      </c>
      <c r="AM23" s="77">
        <v>0.539469949457955</v>
      </c>
      <c r="AN23" s="76">
        <v>34.109013331380</v>
      </c>
      <c r="AO23" s="76">
        <v>0.496378735716378</v>
      </c>
      <c r="AP23" s="77">
        <v>0.378092495605039</v>
      </c>
      <c r="AQ23" s="76">
        <v>2.40297895912687</v>
      </c>
      <c r="AR23" s="79">
        <v>100</v>
      </c>
      <c r="AS23" s="70"/>
      <c r="AT23" s="72"/>
      <c r="AU23" s="75">
        <v>7.87770372803377</v>
      </c>
      <c r="AV23" s="76">
        <v>8.75170261434446</v>
      </c>
      <c r="AW23" s="76">
        <v>7.70676536826504</v>
      </c>
      <c r="AX23" s="76">
        <v>31.8313243367015</v>
      </c>
      <c r="AY23" s="76">
        <v>7.68227833050202</v>
      </c>
      <c r="AZ23" s="77">
        <v>0.554902175461398</v>
      </c>
      <c r="BA23" s="76">
        <v>35.0847451641044</v>
      </c>
      <c r="BB23" s="76">
        <v>0.5105782825874789</v>
      </c>
      <c r="BC23" s="78">
        <v>100</v>
      </c>
      <c r="BD23" s="18"/>
      <c r="BE23" s="10"/>
    </row>
    <row r="24" ht="13.65" customHeight="1">
      <c r="A24" s="73">
        <v>77</v>
      </c>
      <c r="B24" t="s" s="74">
        <v>83</v>
      </c>
      <c r="C24" s="65"/>
      <c r="D24" s="75">
        <v>10238.61</v>
      </c>
      <c r="E24" s="76">
        <v>1492.7</v>
      </c>
      <c r="F24" s="76">
        <v>2205.15</v>
      </c>
      <c r="G24" s="76">
        <v>1233.19</v>
      </c>
      <c r="H24" s="76">
        <v>0</v>
      </c>
      <c r="I24" s="77">
        <v>29.2</v>
      </c>
      <c r="J24" s="76">
        <v>1662.98</v>
      </c>
      <c r="K24" s="76">
        <v>144.04</v>
      </c>
      <c r="L24" s="77">
        <v>260.62</v>
      </c>
      <c r="M24" s="76">
        <v>896.09</v>
      </c>
      <c r="N24" s="76">
        <v>18162.58</v>
      </c>
      <c r="O24" s="76">
        <v>17266.49</v>
      </c>
      <c r="P24" s="78">
        <v>17005.87</v>
      </c>
      <c r="Q24" s="70"/>
      <c r="R24" s="11"/>
      <c r="S24" s="75">
        <v>3487.469759606580</v>
      </c>
      <c r="T24" s="76">
        <v>508.442660689756</v>
      </c>
      <c r="U24" s="76">
        <v>751.116991505336</v>
      </c>
      <c r="V24" s="76">
        <v>420.048505885978</v>
      </c>
      <c r="W24" s="76">
        <v>0</v>
      </c>
      <c r="X24" s="77">
        <v>9.946088090132561</v>
      </c>
      <c r="Y24" s="76">
        <v>566.443341511255</v>
      </c>
      <c r="Z24" s="76">
        <v>49.0628263185854</v>
      </c>
      <c r="AA24" s="77">
        <v>88.7722423989845</v>
      </c>
      <c r="AB24" s="76">
        <v>305.225687557770</v>
      </c>
      <c r="AC24" s="77">
        <v>6186.528103564380</v>
      </c>
      <c r="AD24" s="76">
        <v>5881.302416006610</v>
      </c>
      <c r="AE24" s="78">
        <v>5792.530173607620</v>
      </c>
      <c r="AF24" s="70"/>
      <c r="AG24" s="11"/>
      <c r="AH24" s="75">
        <v>56.3720022155443</v>
      </c>
      <c r="AI24" s="76">
        <v>8.218546043568701</v>
      </c>
      <c r="AJ24" s="76">
        <v>12.1411715736421</v>
      </c>
      <c r="AK24" s="76">
        <v>6.78972921247972</v>
      </c>
      <c r="AL24" s="76">
        <v>0</v>
      </c>
      <c r="AM24" s="77">
        <v>0.160770110854295</v>
      </c>
      <c r="AN24" s="76">
        <v>9.15607804618066</v>
      </c>
      <c r="AO24" s="76">
        <v>0.793059135871666</v>
      </c>
      <c r="AP24" s="77">
        <v>1.43492829763172</v>
      </c>
      <c r="AQ24" s="76">
        <v>4.93371536422689</v>
      </c>
      <c r="AR24" s="79">
        <v>100</v>
      </c>
      <c r="AS24" s="70"/>
      <c r="AT24" s="72"/>
      <c r="AU24" s="75">
        <v>60.2063287558943</v>
      </c>
      <c r="AV24" s="76">
        <v>8.777557396357841</v>
      </c>
      <c r="AW24" s="76">
        <v>12.966993161773</v>
      </c>
      <c r="AX24" s="76">
        <v>7.25155490427717</v>
      </c>
      <c r="AY24" s="76">
        <v>0</v>
      </c>
      <c r="AZ24" s="77">
        <v>0.171705417011891</v>
      </c>
      <c r="BA24" s="76">
        <v>9.778858711727191</v>
      </c>
      <c r="BB24" s="76">
        <v>0.847001652958655</v>
      </c>
      <c r="BC24" s="78">
        <v>100</v>
      </c>
      <c r="BD24" s="18"/>
      <c r="BE24" s="10"/>
    </row>
    <row r="25" ht="13.65" customHeight="1">
      <c r="A25" s="73">
        <v>79</v>
      </c>
      <c r="B25" t="s" s="74">
        <v>62</v>
      </c>
      <c r="C25" s="65"/>
      <c r="D25" s="75">
        <v>940.3</v>
      </c>
      <c r="E25" s="76">
        <v>6889.07</v>
      </c>
      <c r="F25" s="76">
        <v>212.32</v>
      </c>
      <c r="G25" s="76">
        <v>4825.54</v>
      </c>
      <c r="H25" s="76">
        <v>0</v>
      </c>
      <c r="I25" s="77">
        <v>2.06</v>
      </c>
      <c r="J25" s="76">
        <v>1654.59</v>
      </c>
      <c r="K25" s="76">
        <v>22.11</v>
      </c>
      <c r="L25" s="77">
        <v>294.87</v>
      </c>
      <c r="M25" s="76">
        <v>1191.45</v>
      </c>
      <c r="N25" s="76">
        <v>16032.31</v>
      </c>
      <c r="O25" s="76">
        <v>14840.86</v>
      </c>
      <c r="P25" s="78">
        <v>14545.99</v>
      </c>
      <c r="Q25" s="70"/>
      <c r="R25" s="11"/>
      <c r="S25" s="75">
        <v>320.284473669577</v>
      </c>
      <c r="T25" s="76">
        <v>2346.551269831830</v>
      </c>
      <c r="U25" s="76">
        <v>72.3203227156488</v>
      </c>
      <c r="V25" s="76">
        <v>1643.672805563640</v>
      </c>
      <c r="W25" s="76">
        <v>0</v>
      </c>
      <c r="X25" s="77">
        <v>0.701676077591543</v>
      </c>
      <c r="Y25" s="76">
        <v>563.585544282617</v>
      </c>
      <c r="Z25" s="76">
        <v>7.53109615317914</v>
      </c>
      <c r="AA25" s="77">
        <v>100.438458737582</v>
      </c>
      <c r="AB25" s="76">
        <v>405.831049828371</v>
      </c>
      <c r="AC25" s="77">
        <v>5460.916696860040</v>
      </c>
      <c r="AD25" s="76">
        <v>5055.085647031670</v>
      </c>
      <c r="AE25" s="78">
        <v>4954.647188294090</v>
      </c>
      <c r="AF25" s="70"/>
      <c r="AG25" s="11"/>
      <c r="AH25" s="75">
        <v>5.86503130241369</v>
      </c>
      <c r="AI25" s="76">
        <v>42.9699151276391</v>
      </c>
      <c r="AJ25" s="76">
        <v>1.32432568981014</v>
      </c>
      <c r="AK25" s="76">
        <v>30.0988441466015</v>
      </c>
      <c r="AL25" s="76">
        <v>0</v>
      </c>
      <c r="AM25" s="77">
        <v>0.0128490529437118</v>
      </c>
      <c r="AN25" s="76">
        <v>10.3203468495806</v>
      </c>
      <c r="AO25" s="76">
        <v>0.137909009992946</v>
      </c>
      <c r="AP25" s="77">
        <v>1.83922341820985</v>
      </c>
      <c r="AQ25" s="76">
        <v>7.43155540280845</v>
      </c>
      <c r="AR25" s="79">
        <v>100</v>
      </c>
      <c r="AS25" s="70"/>
      <c r="AT25" s="72"/>
      <c r="AU25" s="75">
        <v>6.46432453205316</v>
      </c>
      <c r="AV25" s="76">
        <v>47.3606127874418</v>
      </c>
      <c r="AW25" s="76">
        <v>1.4596462667718</v>
      </c>
      <c r="AX25" s="76">
        <v>33.1743662686417</v>
      </c>
      <c r="AY25" s="76">
        <v>0</v>
      </c>
      <c r="AZ25" s="77">
        <v>0.0141619786621605</v>
      </c>
      <c r="BA25" s="76">
        <v>11.3748875119535</v>
      </c>
      <c r="BB25" s="76">
        <v>0.152000654475907</v>
      </c>
      <c r="BC25" s="78">
        <v>100</v>
      </c>
      <c r="BD25" s="18"/>
      <c r="BE25" s="10"/>
    </row>
    <row r="26" ht="13.65" customHeight="1">
      <c r="A26" s="73">
        <v>80</v>
      </c>
      <c r="B26" t="s" s="74">
        <v>79</v>
      </c>
      <c r="C26" s="65"/>
      <c r="D26" s="75">
        <v>5105.21</v>
      </c>
      <c r="E26" s="76">
        <v>5562.1</v>
      </c>
      <c r="F26" s="76">
        <v>2084.67</v>
      </c>
      <c r="G26" s="76">
        <v>11859.02</v>
      </c>
      <c r="H26" s="76">
        <v>843.63</v>
      </c>
      <c r="I26" s="77">
        <v>14.92</v>
      </c>
      <c r="J26" s="76">
        <v>2128.14</v>
      </c>
      <c r="K26" s="76">
        <v>132.14</v>
      </c>
      <c r="L26" s="77">
        <v>186.29</v>
      </c>
      <c r="M26" s="76">
        <v>1106.62</v>
      </c>
      <c r="N26" s="76">
        <v>29022.74</v>
      </c>
      <c r="O26" s="76">
        <v>27916.12</v>
      </c>
      <c r="P26" s="78">
        <v>27729.83</v>
      </c>
      <c r="Q26" s="70"/>
      <c r="R26" s="11"/>
      <c r="S26" s="75">
        <v>1738.933848583070</v>
      </c>
      <c r="T26" s="76">
        <v>1894.559471442680</v>
      </c>
      <c r="U26" s="76">
        <v>710.079159549885</v>
      </c>
      <c r="V26" s="76">
        <v>4039.412930912460</v>
      </c>
      <c r="W26" s="76">
        <v>287.356790941046</v>
      </c>
      <c r="X26" s="77">
        <v>5.08204227071157</v>
      </c>
      <c r="Y26" s="76">
        <v>724.8858872648869</v>
      </c>
      <c r="Z26" s="76">
        <v>45.0094548024012</v>
      </c>
      <c r="AA26" s="77">
        <v>63.4539982983149</v>
      </c>
      <c r="AB26" s="76">
        <v>376.936301448716</v>
      </c>
      <c r="AC26" s="77">
        <v>9885.709885514170</v>
      </c>
      <c r="AD26" s="76">
        <v>9508.773584065450</v>
      </c>
      <c r="AE26" s="78">
        <v>9445.319585767140</v>
      </c>
      <c r="AF26" s="70"/>
      <c r="AG26" s="11"/>
      <c r="AH26" s="75">
        <v>17.5903791302958</v>
      </c>
      <c r="AI26" s="76">
        <v>19.1646274610874</v>
      </c>
      <c r="AJ26" s="76">
        <v>7.18288486889935</v>
      </c>
      <c r="AK26" s="76">
        <v>40.8611316505609</v>
      </c>
      <c r="AL26" s="76">
        <v>2.9067896415018</v>
      </c>
      <c r="AM26" s="77">
        <v>0.0514079649268126</v>
      </c>
      <c r="AN26" s="76">
        <v>7.33266397314657</v>
      </c>
      <c r="AO26" s="76">
        <v>0.455298155859853</v>
      </c>
      <c r="AP26" s="77">
        <v>0.641875991033238</v>
      </c>
      <c r="AQ26" s="76">
        <v>3.8129411626883</v>
      </c>
      <c r="AR26" s="79">
        <v>100</v>
      </c>
      <c r="AS26" s="70"/>
      <c r="AT26" s="72"/>
      <c r="AU26" s="75">
        <v>18.4105347923157</v>
      </c>
      <c r="AV26" s="76">
        <v>20.0581828305475</v>
      </c>
      <c r="AW26" s="76">
        <v>7.51778860526732</v>
      </c>
      <c r="AX26" s="76">
        <v>42.7662917515181</v>
      </c>
      <c r="AY26" s="76">
        <v>3.04231940837719</v>
      </c>
      <c r="AZ26" s="77">
        <v>0.0538048736685367</v>
      </c>
      <c r="BA26" s="76">
        <v>7.67455119631098</v>
      </c>
      <c r="BB26" s="76">
        <v>0.476526541994668</v>
      </c>
      <c r="BC26" s="78">
        <v>100</v>
      </c>
      <c r="BD26" s="18"/>
      <c r="BE26" s="10"/>
    </row>
    <row r="27" ht="13.65" customHeight="1">
      <c r="A27" s="73">
        <v>82</v>
      </c>
      <c r="B27" t="s" s="74">
        <v>63</v>
      </c>
      <c r="C27" s="65"/>
      <c r="D27" s="75">
        <v>445.32</v>
      </c>
      <c r="E27" s="76">
        <v>0</v>
      </c>
      <c r="F27" s="76">
        <v>0</v>
      </c>
      <c r="G27" s="76">
        <v>0</v>
      </c>
      <c r="H27" s="76">
        <v>0</v>
      </c>
      <c r="I27" s="77">
        <v>0</v>
      </c>
      <c r="J27" s="76">
        <v>0</v>
      </c>
      <c r="K27" s="76">
        <v>0</v>
      </c>
      <c r="L27" s="77">
        <v>804.38</v>
      </c>
      <c r="M27" s="76">
        <v>306.47</v>
      </c>
      <c r="N27" s="76">
        <v>1556.17</v>
      </c>
      <c r="O27" s="76">
        <v>1249.7</v>
      </c>
      <c r="P27" s="78">
        <v>445.32</v>
      </c>
      <c r="Q27" s="70"/>
      <c r="R27" s="11"/>
      <c r="S27" s="75">
        <v>151.684655763624</v>
      </c>
      <c r="T27" s="76">
        <v>0</v>
      </c>
      <c r="U27" s="76">
        <v>0</v>
      </c>
      <c r="V27" s="76">
        <v>0</v>
      </c>
      <c r="W27" s="76">
        <v>0</v>
      </c>
      <c r="X27" s="77">
        <v>0</v>
      </c>
      <c r="Y27" s="76">
        <v>0</v>
      </c>
      <c r="Z27" s="76">
        <v>0</v>
      </c>
      <c r="AA27" s="77">
        <v>273.987477326741</v>
      </c>
      <c r="AB27" s="76">
        <v>104.389644417223</v>
      </c>
      <c r="AC27" s="77">
        <v>530.061777507589</v>
      </c>
      <c r="AD27" s="76">
        <v>425.672133090365</v>
      </c>
      <c r="AE27" s="78">
        <v>151.684655763624</v>
      </c>
      <c r="AF27" s="70"/>
      <c r="AG27" s="11"/>
      <c r="AH27" s="75">
        <v>28.6164108034469</v>
      </c>
      <c r="AI27" s="76">
        <v>0</v>
      </c>
      <c r="AJ27" s="76">
        <v>0</v>
      </c>
      <c r="AK27" s="76">
        <v>0</v>
      </c>
      <c r="AL27" s="76">
        <v>0</v>
      </c>
      <c r="AM27" s="77">
        <v>0</v>
      </c>
      <c r="AN27" s="76">
        <v>0</v>
      </c>
      <c r="AO27" s="76">
        <v>0</v>
      </c>
      <c r="AP27" s="77">
        <v>51.6897254156037</v>
      </c>
      <c r="AQ27" s="76">
        <v>19.6938637809494</v>
      </c>
      <c r="AR27" s="79">
        <v>100</v>
      </c>
      <c r="AS27" s="70"/>
      <c r="AT27" s="72"/>
      <c r="AU27" s="75">
        <v>100</v>
      </c>
      <c r="AV27" s="76">
        <v>0</v>
      </c>
      <c r="AW27" s="76">
        <v>0</v>
      </c>
      <c r="AX27" s="76">
        <v>0</v>
      </c>
      <c r="AY27" s="76">
        <v>0</v>
      </c>
      <c r="AZ27" s="77">
        <v>0</v>
      </c>
      <c r="BA27" s="76">
        <v>0</v>
      </c>
      <c r="BB27" s="76">
        <v>0</v>
      </c>
      <c r="BC27" s="78">
        <v>100</v>
      </c>
      <c r="BD27" s="18"/>
      <c r="BE27" s="10"/>
    </row>
    <row r="28" ht="13.65" customHeight="1">
      <c r="A28" s="73">
        <v>83</v>
      </c>
      <c r="B28" t="s" s="74">
        <v>27</v>
      </c>
      <c r="C28" s="65"/>
      <c r="D28" s="75">
        <v>562.71</v>
      </c>
      <c r="E28" s="76">
        <v>4.76</v>
      </c>
      <c r="F28" s="76">
        <v>17229.95</v>
      </c>
      <c r="G28" s="76">
        <v>19328.81</v>
      </c>
      <c r="H28" s="76">
        <v>8469.98</v>
      </c>
      <c r="I28" s="77">
        <v>5816.52</v>
      </c>
      <c r="J28" s="76">
        <v>24365.23</v>
      </c>
      <c r="K28" s="76">
        <v>1549.67</v>
      </c>
      <c r="L28" s="77">
        <v>153.13</v>
      </c>
      <c r="M28" s="76">
        <v>2691.649999999990</v>
      </c>
      <c r="N28" s="76">
        <v>80172.41</v>
      </c>
      <c r="O28" s="76">
        <v>77480.759999999995</v>
      </c>
      <c r="P28" s="78">
        <v>77327.63</v>
      </c>
      <c r="Q28" s="70"/>
      <c r="R28" s="11"/>
      <c r="S28" s="75">
        <v>191.669973602688</v>
      </c>
      <c r="T28" s="76">
        <v>1.62134860647366</v>
      </c>
      <c r="U28" s="76">
        <v>5868.856181115740</v>
      </c>
      <c r="V28" s="76">
        <v>6583.768730734080</v>
      </c>
      <c r="W28" s="76">
        <v>2885.039972659620</v>
      </c>
      <c r="X28" s="77">
        <v>1981.219873219790</v>
      </c>
      <c r="Y28" s="76">
        <v>8299.271366997960</v>
      </c>
      <c r="Z28" s="76">
        <v>527.847751049169</v>
      </c>
      <c r="AA28" s="77">
        <v>52.1590571658219</v>
      </c>
      <c r="AB28" s="76">
        <v>916.828356431686</v>
      </c>
      <c r="AC28" s="77">
        <v>27308.282611583</v>
      </c>
      <c r="AD28" s="76">
        <v>26391.4542551513</v>
      </c>
      <c r="AE28" s="78">
        <v>26339.2951979855</v>
      </c>
      <c r="AF28" s="70"/>
      <c r="AG28" s="11"/>
      <c r="AH28" s="75">
        <v>0.701874871916661</v>
      </c>
      <c r="AI28" s="76">
        <v>0.00593720458197527</v>
      </c>
      <c r="AJ28" s="76">
        <v>21.4911214468918</v>
      </c>
      <c r="AK28" s="76">
        <v>24.1090544739768</v>
      </c>
      <c r="AL28" s="76">
        <v>10.5647067363947</v>
      </c>
      <c r="AM28" s="77">
        <v>7.25501453679639</v>
      </c>
      <c r="AN28" s="76">
        <v>30.3910410077482</v>
      </c>
      <c r="AO28" s="76">
        <v>1.93292181188017</v>
      </c>
      <c r="AP28" s="77">
        <v>0.191000869251654</v>
      </c>
      <c r="AQ28" s="76">
        <v>3.3573270405617</v>
      </c>
      <c r="AR28" s="79">
        <v>100</v>
      </c>
      <c r="AS28" s="70"/>
      <c r="AT28" s="72"/>
      <c r="AU28" s="75">
        <v>0.7276959089525959</v>
      </c>
      <c r="AV28" s="76">
        <v>0.00615562639123946</v>
      </c>
      <c r="AW28" s="76">
        <v>22.2817510377597</v>
      </c>
      <c r="AX28" s="76">
        <v>24.9959943166498</v>
      </c>
      <c r="AY28" s="76">
        <v>10.9533681557291</v>
      </c>
      <c r="AZ28" s="77">
        <v>7.52191681033028</v>
      </c>
      <c r="BA28" s="76">
        <v>31.5090867261805</v>
      </c>
      <c r="BB28" s="76">
        <v>2.00403141800673</v>
      </c>
      <c r="BC28" s="78">
        <v>100</v>
      </c>
      <c r="BD28" s="18"/>
      <c r="BE28" s="42"/>
    </row>
    <row r="29" ht="13.65" customHeight="1">
      <c r="A29" s="73">
        <v>85</v>
      </c>
      <c r="B29" t="s" s="74">
        <v>84</v>
      </c>
      <c r="C29" s="65"/>
      <c r="D29" s="75">
        <v>4092.87</v>
      </c>
      <c r="E29" s="76">
        <v>974.28</v>
      </c>
      <c r="F29" s="76">
        <v>3938.72</v>
      </c>
      <c r="G29" s="76">
        <v>5586.16</v>
      </c>
      <c r="H29" s="76">
        <v>0</v>
      </c>
      <c r="I29" s="77">
        <v>1045.91</v>
      </c>
      <c r="J29" s="76">
        <v>234.06</v>
      </c>
      <c r="K29" s="76">
        <v>1553.98</v>
      </c>
      <c r="L29" s="77">
        <v>158.16</v>
      </c>
      <c r="M29" s="76">
        <v>572.700000000001</v>
      </c>
      <c r="N29" s="76">
        <v>18156.84</v>
      </c>
      <c r="O29" s="76">
        <v>17584.14</v>
      </c>
      <c r="P29" s="78">
        <v>17425.98</v>
      </c>
      <c r="Q29" s="70"/>
      <c r="R29" s="11"/>
      <c r="S29" s="75">
        <v>1394.1111493651</v>
      </c>
      <c r="T29" s="76">
        <v>331.858722755286</v>
      </c>
      <c r="U29" s="76">
        <v>1341.604660355030</v>
      </c>
      <c r="V29" s="76">
        <v>1902.754775533390</v>
      </c>
      <c r="W29" s="76">
        <v>0</v>
      </c>
      <c r="X29" s="77">
        <v>356.257294327073</v>
      </c>
      <c r="Y29" s="76">
        <v>79.7253896704256</v>
      </c>
      <c r="Z29" s="76">
        <v>529.315820900828</v>
      </c>
      <c r="AA29" s="77">
        <v>53.8723730251837</v>
      </c>
      <c r="AB29" s="76">
        <v>195.072761959552</v>
      </c>
      <c r="AC29" s="77">
        <v>6184.572947891860</v>
      </c>
      <c r="AD29" s="76">
        <v>5989.500185932310</v>
      </c>
      <c r="AE29" s="78">
        <v>5935.627812907130</v>
      </c>
      <c r="AF29" s="70"/>
      <c r="AG29" s="11"/>
      <c r="AH29" s="75">
        <v>22.5417528600792</v>
      </c>
      <c r="AI29" s="76">
        <v>5.36591168947901</v>
      </c>
      <c r="AJ29" s="76">
        <v>21.6927615157704</v>
      </c>
      <c r="AK29" s="76">
        <v>30.7661465321058</v>
      </c>
      <c r="AL29" s="76">
        <v>0</v>
      </c>
      <c r="AM29" s="77">
        <v>5.76041866315945</v>
      </c>
      <c r="AN29" s="76">
        <v>1.28910096690834</v>
      </c>
      <c r="AO29" s="76">
        <v>8.558647870444419</v>
      </c>
      <c r="AP29" s="77">
        <v>0.871076685150059</v>
      </c>
      <c r="AQ29" s="76">
        <v>3.15418321690339</v>
      </c>
      <c r="AR29" s="79">
        <v>100</v>
      </c>
      <c r="AS29" s="70"/>
      <c r="AT29" s="72"/>
      <c r="AU29" s="75">
        <v>23.4871726009097</v>
      </c>
      <c r="AV29" s="76">
        <v>5.59096245950013</v>
      </c>
      <c r="AW29" s="76">
        <v>22.602573858113</v>
      </c>
      <c r="AX29" s="76">
        <v>32.056504139222</v>
      </c>
      <c r="AY29" s="76">
        <v>0</v>
      </c>
      <c r="AZ29" s="77">
        <v>6.00201538163133</v>
      </c>
      <c r="BA29" s="76">
        <v>1.34316692662335</v>
      </c>
      <c r="BB29" s="76">
        <v>8.917604634000501</v>
      </c>
      <c r="BC29" s="78">
        <v>100</v>
      </c>
      <c r="BD29" s="18"/>
      <c r="BE29" s="10"/>
    </row>
    <row r="30" ht="13.65" customHeight="1">
      <c r="A30" s="73">
        <v>88</v>
      </c>
      <c r="B30" t="s" s="74">
        <v>64</v>
      </c>
      <c r="C30" s="65"/>
      <c r="D30" s="75">
        <v>1628.44</v>
      </c>
      <c r="E30" s="76">
        <v>11569.82</v>
      </c>
      <c r="F30" s="76">
        <v>40.56</v>
      </c>
      <c r="G30" s="76">
        <v>3352.67</v>
      </c>
      <c r="H30" s="76">
        <v>0</v>
      </c>
      <c r="I30" s="77">
        <v>15.51</v>
      </c>
      <c r="J30" s="76">
        <v>3363.22</v>
      </c>
      <c r="K30" s="76">
        <v>13.36</v>
      </c>
      <c r="L30" s="77">
        <v>265.31</v>
      </c>
      <c r="M30" s="76">
        <v>606.540000000001</v>
      </c>
      <c r="N30" s="76">
        <v>20855.43</v>
      </c>
      <c r="O30" s="76">
        <v>20248.89</v>
      </c>
      <c r="P30" s="78">
        <v>19983.58</v>
      </c>
      <c r="Q30" s="70"/>
      <c r="R30" s="11"/>
      <c r="S30" s="75">
        <v>554.678345530667</v>
      </c>
      <c r="T30" s="76">
        <v>3940.905784485530</v>
      </c>
      <c r="U30" s="76">
        <v>13.8155251005403</v>
      </c>
      <c r="V30" s="76">
        <v>1141.984628669340</v>
      </c>
      <c r="W30" s="76">
        <v>0</v>
      </c>
      <c r="X30" s="77">
        <v>5.28300774924507</v>
      </c>
      <c r="Y30" s="76">
        <v>1145.578163921080</v>
      </c>
      <c r="Z30" s="76">
        <v>4.55067592069079</v>
      </c>
      <c r="AA30" s="77">
        <v>90.3697476435983</v>
      </c>
      <c r="AB30" s="76">
        <v>206.599324321541</v>
      </c>
      <c r="AC30" s="77">
        <v>7103.765203342240</v>
      </c>
      <c r="AD30" s="76">
        <v>6897.165879020690</v>
      </c>
      <c r="AE30" s="78">
        <v>6806.7961313771</v>
      </c>
      <c r="AF30" s="70"/>
      <c r="AG30" s="11"/>
      <c r="AH30" s="75">
        <v>7.80823027863727</v>
      </c>
      <c r="AI30" s="76">
        <v>55.4762956218117</v>
      </c>
      <c r="AJ30" s="76">
        <v>0.194481724903299</v>
      </c>
      <c r="AK30" s="76">
        <v>16.0757654001859</v>
      </c>
      <c r="AL30" s="76">
        <v>0</v>
      </c>
      <c r="AM30" s="77">
        <v>0.074369121135359</v>
      </c>
      <c r="AN30" s="76">
        <v>16.1263517462838</v>
      </c>
      <c r="AO30" s="76">
        <v>0.0640600553429011</v>
      </c>
      <c r="AP30" s="77">
        <v>1.2721387187893</v>
      </c>
      <c r="AQ30" s="76">
        <v>2.90830733291043</v>
      </c>
      <c r="AR30" s="79">
        <v>100</v>
      </c>
      <c r="AS30" s="70"/>
      <c r="AT30" s="72"/>
      <c r="AU30" s="75">
        <v>8.14889023888612</v>
      </c>
      <c r="AV30" s="76">
        <v>57.8966331358045</v>
      </c>
      <c r="AW30" s="76">
        <v>0.202966635607834</v>
      </c>
      <c r="AX30" s="76">
        <v>16.7771240188194</v>
      </c>
      <c r="AY30" s="76">
        <v>0</v>
      </c>
      <c r="AZ30" s="77">
        <v>0.07761372086483</v>
      </c>
      <c r="BA30" s="76">
        <v>16.8299173621543</v>
      </c>
      <c r="BB30" s="76">
        <v>0.0668548878629355</v>
      </c>
      <c r="BC30" s="78">
        <v>100</v>
      </c>
      <c r="BD30" s="18"/>
      <c r="BE30" s="10"/>
    </row>
    <row r="31" ht="13.65" customHeight="1">
      <c r="A31" s="73">
        <v>94</v>
      </c>
      <c r="B31" t="s" s="74">
        <v>28</v>
      </c>
      <c r="C31" s="65"/>
      <c r="D31" s="75">
        <v>343.16</v>
      </c>
      <c r="E31" s="76">
        <v>395.46</v>
      </c>
      <c r="F31" s="76">
        <v>2728.15</v>
      </c>
      <c r="G31" s="76">
        <v>7570.52</v>
      </c>
      <c r="H31" s="76">
        <v>3718.11</v>
      </c>
      <c r="I31" s="77">
        <v>214.38</v>
      </c>
      <c r="J31" s="76">
        <v>13173.11</v>
      </c>
      <c r="K31" s="76">
        <v>312.98</v>
      </c>
      <c r="L31" s="77">
        <v>50.45</v>
      </c>
      <c r="M31" s="76">
        <v>522.25</v>
      </c>
      <c r="N31" s="76">
        <v>29028.57</v>
      </c>
      <c r="O31" s="76">
        <v>28506.32</v>
      </c>
      <c r="P31" s="78">
        <v>28455.87</v>
      </c>
      <c r="Q31" s="70"/>
      <c r="R31" s="11"/>
      <c r="S31" s="75">
        <v>116.886972226366</v>
      </c>
      <c r="T31" s="76">
        <v>134.701369730268</v>
      </c>
      <c r="U31" s="76">
        <v>929.260966544354</v>
      </c>
      <c r="V31" s="76">
        <v>2578.666397538030</v>
      </c>
      <c r="W31" s="76">
        <v>1266.460602356260</v>
      </c>
      <c r="X31" s="77">
        <v>73.0219987932403</v>
      </c>
      <c r="Y31" s="76">
        <v>4487.017550719390</v>
      </c>
      <c r="Z31" s="76">
        <v>106.607077070195</v>
      </c>
      <c r="AA31" s="77">
        <v>17.184251511890</v>
      </c>
      <c r="AB31" s="76">
        <v>177.888510447662</v>
      </c>
      <c r="AC31" s="77">
        <v>9887.695696937650</v>
      </c>
      <c r="AD31" s="76">
        <v>9709.807186489979</v>
      </c>
      <c r="AE31" s="78">
        <v>9692.622934978101</v>
      </c>
      <c r="AF31" s="70"/>
      <c r="AG31" s="11"/>
      <c r="AH31" s="75">
        <v>1.1821457274678</v>
      </c>
      <c r="AI31" s="76">
        <v>1.36231305916895</v>
      </c>
      <c r="AJ31" s="76">
        <v>9.398154990066679</v>
      </c>
      <c r="AK31" s="76">
        <v>26.0795485275368</v>
      </c>
      <c r="AL31" s="76">
        <v>12.8084504334867</v>
      </c>
      <c r="AM31" s="77">
        <v>0.738513815871743</v>
      </c>
      <c r="AN31" s="76">
        <v>45.3798103041245</v>
      </c>
      <c r="AO31" s="76">
        <v>1.07817918691827</v>
      </c>
      <c r="AP31" s="77">
        <v>0.173794299891452</v>
      </c>
      <c r="AQ31" s="76">
        <v>1.79908965546701</v>
      </c>
      <c r="AR31" s="79">
        <v>100</v>
      </c>
      <c r="AS31" s="70"/>
      <c r="AT31" s="72"/>
      <c r="AU31" s="75">
        <v>1.20593747441213</v>
      </c>
      <c r="AV31" s="76">
        <v>1.38973083585215</v>
      </c>
      <c r="AW31" s="76">
        <v>9.58730131955199</v>
      </c>
      <c r="AX31" s="76">
        <v>26.6044229187159</v>
      </c>
      <c r="AY31" s="76">
        <v>13.0662320287519</v>
      </c>
      <c r="AZ31" s="77">
        <v>0.753377071233457</v>
      </c>
      <c r="BA31" s="76">
        <v>46.2931198378401</v>
      </c>
      <c r="BB31" s="76">
        <v>1.09987851364235</v>
      </c>
      <c r="BC31" s="78">
        <v>100</v>
      </c>
      <c r="BD31" s="18"/>
      <c r="BE31" s="10"/>
    </row>
    <row r="32" ht="13.65" customHeight="1">
      <c r="A32" s="73">
        <v>95</v>
      </c>
      <c r="B32" t="s" s="74">
        <v>76</v>
      </c>
      <c r="C32" s="65"/>
      <c r="D32" s="75">
        <v>2262.92</v>
      </c>
      <c r="E32" s="76">
        <v>9032.23</v>
      </c>
      <c r="F32" s="76">
        <v>1118.43</v>
      </c>
      <c r="G32" s="76">
        <v>23437.86</v>
      </c>
      <c r="H32" s="76">
        <v>1240.53</v>
      </c>
      <c r="I32" s="77">
        <v>12.39</v>
      </c>
      <c r="J32" s="76">
        <v>10791.75</v>
      </c>
      <c r="K32" s="76">
        <v>36.96</v>
      </c>
      <c r="L32" s="77">
        <v>167.41</v>
      </c>
      <c r="M32" s="76">
        <v>1011.44</v>
      </c>
      <c r="N32" s="76">
        <v>49111.92</v>
      </c>
      <c r="O32" s="76">
        <v>48100.48</v>
      </c>
      <c r="P32" s="78">
        <v>47933.07</v>
      </c>
      <c r="Q32" s="70"/>
      <c r="R32" s="11"/>
      <c r="S32" s="75">
        <v>770.794577428862</v>
      </c>
      <c r="T32" s="76">
        <v>3076.553261312940</v>
      </c>
      <c r="U32" s="76">
        <v>380.959017213937</v>
      </c>
      <c r="V32" s="76">
        <v>7983.391102883370</v>
      </c>
      <c r="W32" s="76">
        <v>422.548652686717</v>
      </c>
      <c r="X32" s="77">
        <v>4.22027504920351</v>
      </c>
      <c r="Y32" s="76">
        <v>3675.880005023560</v>
      </c>
      <c r="Z32" s="76">
        <v>12.5892950620308</v>
      </c>
      <c r="AA32" s="77">
        <v>57.0231029852429</v>
      </c>
      <c r="AB32" s="76">
        <v>344.516141708343</v>
      </c>
      <c r="AC32" s="77">
        <v>16728.4754313542</v>
      </c>
      <c r="AD32" s="76">
        <v>16383.9592896459</v>
      </c>
      <c r="AE32" s="78">
        <v>16326.9361866606</v>
      </c>
      <c r="AF32" s="70"/>
      <c r="AG32" s="11"/>
      <c r="AH32" s="75">
        <v>4.60767976491247</v>
      </c>
      <c r="AI32" s="76">
        <v>18.3911156395433</v>
      </c>
      <c r="AJ32" s="76">
        <v>2.27730864523317</v>
      </c>
      <c r="AK32" s="76">
        <v>47.723363289401</v>
      </c>
      <c r="AL32" s="76">
        <v>2.52592445988672</v>
      </c>
      <c r="AM32" s="77">
        <v>0.0252280912658271</v>
      </c>
      <c r="AN32" s="76">
        <v>21.9737896624689</v>
      </c>
      <c r="AO32" s="76">
        <v>0.07525667903026401</v>
      </c>
      <c r="AP32" s="77">
        <v>0.340874476094602</v>
      </c>
      <c r="AQ32" s="76">
        <v>2.05945929216368</v>
      </c>
      <c r="AR32" s="79">
        <v>100</v>
      </c>
      <c r="AS32" s="70"/>
      <c r="AT32" s="72"/>
      <c r="AU32" s="75">
        <v>4.72099951035892</v>
      </c>
      <c r="AV32" s="76">
        <v>18.8434206279715</v>
      </c>
      <c r="AW32" s="76">
        <v>2.33331601752193</v>
      </c>
      <c r="AX32" s="76">
        <v>48.8970558322261</v>
      </c>
      <c r="AY32" s="76">
        <v>2.58804620692979</v>
      </c>
      <c r="AZ32" s="77">
        <v>0.0258485425615342</v>
      </c>
      <c r="BA32" s="76">
        <v>22.5142057456366</v>
      </c>
      <c r="BB32" s="76">
        <v>0.07710751679372931</v>
      </c>
      <c r="BC32" s="78">
        <v>100</v>
      </c>
      <c r="BD32" s="18"/>
      <c r="BE32" s="10"/>
    </row>
    <row r="33" ht="13.65" customHeight="1">
      <c r="A33" s="73">
        <v>101</v>
      </c>
      <c r="B33" t="s" s="74">
        <v>53</v>
      </c>
      <c r="C33" s="65"/>
      <c r="D33" s="75">
        <v>1629.19</v>
      </c>
      <c r="E33" s="76">
        <v>3792.72</v>
      </c>
      <c r="F33" s="76">
        <v>1762.72</v>
      </c>
      <c r="G33" s="76">
        <v>4225.84</v>
      </c>
      <c r="H33" s="76">
        <v>0</v>
      </c>
      <c r="I33" s="77">
        <v>49.61</v>
      </c>
      <c r="J33" s="76">
        <v>387.02</v>
      </c>
      <c r="K33" s="76">
        <v>78.61</v>
      </c>
      <c r="L33" s="77">
        <v>117.07</v>
      </c>
      <c r="M33" s="76">
        <v>530.099999999997</v>
      </c>
      <c r="N33" s="76">
        <v>12572.88</v>
      </c>
      <c r="O33" s="76">
        <v>12042.78</v>
      </c>
      <c r="P33" s="78">
        <v>11925.71</v>
      </c>
      <c r="Q33" s="70"/>
      <c r="R33" s="11"/>
      <c r="S33" s="75">
        <v>554.933810122023</v>
      </c>
      <c r="T33" s="76">
        <v>1291.874219904370</v>
      </c>
      <c r="U33" s="76">
        <v>600.416725967071</v>
      </c>
      <c r="V33" s="76">
        <v>1439.403318315270</v>
      </c>
      <c r="W33" s="76">
        <v>0</v>
      </c>
      <c r="X33" s="77">
        <v>16.8981311695711</v>
      </c>
      <c r="Y33" s="76">
        <v>131.826541528873</v>
      </c>
      <c r="Z33" s="76">
        <v>26.7760953686754</v>
      </c>
      <c r="AA33" s="77">
        <v>39.8763196134184</v>
      </c>
      <c r="AB33" s="76">
        <v>180.562373170522</v>
      </c>
      <c r="AC33" s="77">
        <v>4282.567535159790</v>
      </c>
      <c r="AD33" s="76">
        <v>4102.005161989270</v>
      </c>
      <c r="AE33" s="78">
        <v>4062.128842375850</v>
      </c>
      <c r="AF33" s="70"/>
      <c r="AG33" s="11"/>
      <c r="AH33" s="75">
        <v>12.9579698525716</v>
      </c>
      <c r="AI33" s="76">
        <v>30.1658808483021</v>
      </c>
      <c r="AJ33" s="76">
        <v>14.0200176888668</v>
      </c>
      <c r="AK33" s="76">
        <v>33.6107558490974</v>
      </c>
      <c r="AL33" s="76">
        <v>0</v>
      </c>
      <c r="AM33" s="77">
        <v>0.394579444009646</v>
      </c>
      <c r="AN33" s="76">
        <v>3.07821278815991</v>
      </c>
      <c r="AO33" s="76">
        <v>0.625234632001578</v>
      </c>
      <c r="AP33" s="77">
        <v>0.931131133041913</v>
      </c>
      <c r="AQ33" s="76">
        <v>4.21621776394905</v>
      </c>
      <c r="AR33" s="79">
        <v>100</v>
      </c>
      <c r="AS33" s="70"/>
      <c r="AT33" s="72"/>
      <c r="AU33" s="75">
        <v>13.6611572812017</v>
      </c>
      <c r="AV33" s="76">
        <v>31.8028863690296</v>
      </c>
      <c r="AW33" s="76">
        <v>14.7808390443839</v>
      </c>
      <c r="AX33" s="76">
        <v>35.434703678020</v>
      </c>
      <c r="AY33" s="76">
        <v>0</v>
      </c>
      <c r="AZ33" s="77">
        <v>0.41599200383038</v>
      </c>
      <c r="BA33" s="76">
        <v>3.24525751506619</v>
      </c>
      <c r="BB33" s="76">
        <v>0.659164108468175</v>
      </c>
      <c r="BC33" s="78">
        <v>100</v>
      </c>
      <c r="BD33" s="18"/>
      <c r="BE33" s="10"/>
    </row>
    <row r="34" ht="13.65" customHeight="1">
      <c r="A34" s="73">
        <v>103</v>
      </c>
      <c r="B34" t="s" s="74">
        <v>65</v>
      </c>
      <c r="C34" s="65"/>
      <c r="D34" s="75">
        <v>2914.46</v>
      </c>
      <c r="E34" s="76">
        <v>2362.2</v>
      </c>
      <c r="F34" s="76">
        <v>58.23</v>
      </c>
      <c r="G34" s="76">
        <v>1240.32</v>
      </c>
      <c r="H34" s="76">
        <v>0</v>
      </c>
      <c r="I34" s="77">
        <v>5.41</v>
      </c>
      <c r="J34" s="76">
        <v>21.92</v>
      </c>
      <c r="K34" s="76">
        <v>52.2</v>
      </c>
      <c r="L34" s="77">
        <v>155.81</v>
      </c>
      <c r="M34" s="76">
        <v>352.920000000001</v>
      </c>
      <c r="N34" s="76">
        <v>7163.47</v>
      </c>
      <c r="O34" s="76">
        <v>6810.55</v>
      </c>
      <c r="P34" s="78">
        <v>6654.74</v>
      </c>
      <c r="Q34" s="70"/>
      <c r="R34" s="11"/>
      <c r="S34" s="75">
        <v>992.721777231772</v>
      </c>
      <c r="T34" s="76">
        <v>804.611276935313</v>
      </c>
      <c r="U34" s="76">
        <v>19.8342708728911</v>
      </c>
      <c r="V34" s="76">
        <v>422.477122601137</v>
      </c>
      <c r="W34" s="76">
        <v>0</v>
      </c>
      <c r="X34" s="77">
        <v>1.84275125231566</v>
      </c>
      <c r="Y34" s="76">
        <v>7.46637845670225</v>
      </c>
      <c r="Z34" s="76">
        <v>17.7803355583877</v>
      </c>
      <c r="AA34" s="77">
        <v>53.0719173056012</v>
      </c>
      <c r="AB34" s="76">
        <v>120.211418108548</v>
      </c>
      <c r="AC34" s="77">
        <v>2440.017248322670</v>
      </c>
      <c r="AD34" s="76">
        <v>2319.805830214120</v>
      </c>
      <c r="AE34" s="78">
        <v>2266.733912908520</v>
      </c>
      <c r="AF34" s="70"/>
      <c r="AG34" s="11"/>
      <c r="AH34" s="75">
        <v>40.6850311371444</v>
      </c>
      <c r="AI34" s="76">
        <v>32.9756389012587</v>
      </c>
      <c r="AJ34" s="76">
        <v>0.8128742076116739</v>
      </c>
      <c r="AK34" s="76">
        <v>17.3145137761448</v>
      </c>
      <c r="AL34" s="76">
        <v>0</v>
      </c>
      <c r="AM34" s="77">
        <v>0.075522058443743</v>
      </c>
      <c r="AN34" s="76">
        <v>0.305996953990175</v>
      </c>
      <c r="AO34" s="76">
        <v>0.728697125834267</v>
      </c>
      <c r="AP34" s="77">
        <v>2.17506320260991</v>
      </c>
      <c r="AQ34" s="76">
        <v>4.92666263696227</v>
      </c>
      <c r="AR34" s="79">
        <v>100</v>
      </c>
      <c r="AS34" s="70"/>
      <c r="AT34" s="72"/>
      <c r="AU34" s="75">
        <v>43.7952497017164</v>
      </c>
      <c r="AV34" s="76">
        <v>35.4965032443041</v>
      </c>
      <c r="AW34" s="76">
        <v>0.875015402555171</v>
      </c>
      <c r="AX34" s="76">
        <v>18.6381436389701</v>
      </c>
      <c r="AY34" s="76">
        <v>0</v>
      </c>
      <c r="AZ34" s="77">
        <v>0.08129543753775501</v>
      </c>
      <c r="BA34" s="76">
        <v>0.3293892774173</v>
      </c>
      <c r="BB34" s="76">
        <v>0.784403297499226</v>
      </c>
      <c r="BC34" s="78">
        <v>100</v>
      </c>
      <c r="BD34" s="18"/>
      <c r="BE34" s="10"/>
    </row>
    <row r="35" ht="13.65" customHeight="1">
      <c r="A35" s="73">
        <v>105</v>
      </c>
      <c r="B35" t="s" s="74">
        <v>29</v>
      </c>
      <c r="C35" s="65"/>
      <c r="D35" s="75">
        <v>477.07</v>
      </c>
      <c r="E35" s="76">
        <v>799.0599999999999</v>
      </c>
      <c r="F35" s="76">
        <v>813.29</v>
      </c>
      <c r="G35" s="76">
        <v>3498.7</v>
      </c>
      <c r="H35" s="76">
        <v>2820.27</v>
      </c>
      <c r="I35" s="77">
        <v>93.91</v>
      </c>
      <c r="J35" s="76">
        <v>6137.16</v>
      </c>
      <c r="K35" s="76">
        <v>672.8099999999999</v>
      </c>
      <c r="L35" s="77">
        <v>48.87</v>
      </c>
      <c r="M35" s="76">
        <v>287.18</v>
      </c>
      <c r="N35" s="76">
        <v>15648.32</v>
      </c>
      <c r="O35" s="76">
        <v>15361.14</v>
      </c>
      <c r="P35" s="78">
        <v>15312.27</v>
      </c>
      <c r="Q35" s="70"/>
      <c r="R35" s="11"/>
      <c r="S35" s="75">
        <v>162.499323464368</v>
      </c>
      <c r="T35" s="76">
        <v>272.175381825388</v>
      </c>
      <c r="U35" s="76">
        <v>277.022396672052</v>
      </c>
      <c r="V35" s="76">
        <v>1191.725287703660</v>
      </c>
      <c r="W35" s="76">
        <v>960.638830751991</v>
      </c>
      <c r="X35" s="77">
        <v>31.9875730323407</v>
      </c>
      <c r="Y35" s="76">
        <v>2090.436095316370</v>
      </c>
      <c r="Z35" s="76">
        <v>229.172175613770</v>
      </c>
      <c r="AA35" s="77">
        <v>16.6460727727664</v>
      </c>
      <c r="AB35" s="76">
        <v>97.81909512754351</v>
      </c>
      <c r="AC35" s="77">
        <v>5330.122232280240</v>
      </c>
      <c r="AD35" s="76">
        <v>5232.3031371527</v>
      </c>
      <c r="AE35" s="78">
        <v>5215.657064379930</v>
      </c>
      <c r="AF35" s="70"/>
      <c r="AG35" s="11"/>
      <c r="AH35" s="75">
        <v>3.04869787938897</v>
      </c>
      <c r="AI35" s="76">
        <v>5.10636285556533</v>
      </c>
      <c r="AJ35" s="76">
        <v>5.19729913498701</v>
      </c>
      <c r="AK35" s="76">
        <v>22.3583106684935</v>
      </c>
      <c r="AL35" s="76">
        <v>18.0228292877446</v>
      </c>
      <c r="AM35" s="77">
        <v>0.600128320484244</v>
      </c>
      <c r="AN35" s="76">
        <v>39.2192899940696</v>
      </c>
      <c r="AO35" s="76">
        <v>4.2995669822703</v>
      </c>
      <c r="AP35" s="77">
        <v>0.312301895666755</v>
      </c>
      <c r="AQ35" s="76">
        <v>1.83521298132963</v>
      </c>
      <c r="AR35" s="79">
        <v>100</v>
      </c>
      <c r="AS35" s="70"/>
      <c r="AT35" s="72"/>
      <c r="AU35" s="75">
        <v>3.11560598134699</v>
      </c>
      <c r="AV35" s="76">
        <v>5.21842940334777</v>
      </c>
      <c r="AW35" s="76">
        <v>5.31136141146936</v>
      </c>
      <c r="AX35" s="76">
        <v>22.8489962624745</v>
      </c>
      <c r="AY35" s="76">
        <v>18.4183664473001</v>
      </c>
      <c r="AZ35" s="77">
        <v>0.613299007919792</v>
      </c>
      <c r="BA35" s="76">
        <v>40.0800142630714</v>
      </c>
      <c r="BB35" s="76">
        <v>4.39392722307013</v>
      </c>
      <c r="BC35" s="78">
        <v>100</v>
      </c>
      <c r="BD35" s="18"/>
      <c r="BE35" s="10"/>
    </row>
    <row r="36" ht="13.65" customHeight="1">
      <c r="A36" s="73">
        <v>116</v>
      </c>
      <c r="B36" t="s" s="74">
        <v>30</v>
      </c>
      <c r="C36" s="65"/>
      <c r="D36" s="75">
        <v>1019.1</v>
      </c>
      <c r="E36" s="76">
        <v>34.83</v>
      </c>
      <c r="F36" s="76">
        <v>6534.05</v>
      </c>
      <c r="G36" s="76">
        <v>12097.39</v>
      </c>
      <c r="H36" s="76">
        <v>4026.68</v>
      </c>
      <c r="I36" s="77">
        <v>613.86</v>
      </c>
      <c r="J36" s="76">
        <v>19636.67</v>
      </c>
      <c r="K36" s="76">
        <v>325.42</v>
      </c>
      <c r="L36" s="77">
        <v>93.95999999999999</v>
      </c>
      <c r="M36" s="76">
        <v>951.610000000001</v>
      </c>
      <c r="N36" s="76">
        <v>45333.57</v>
      </c>
      <c r="O36" s="76">
        <v>44381.96</v>
      </c>
      <c r="P36" s="78">
        <v>44288</v>
      </c>
      <c r="Q36" s="70"/>
      <c r="R36" s="11"/>
      <c r="S36" s="75">
        <v>347.125286734729</v>
      </c>
      <c r="T36" s="76">
        <v>11.8637756225793</v>
      </c>
      <c r="U36" s="76">
        <v>2225.624550867490</v>
      </c>
      <c r="V36" s="76">
        <v>4120.606390434540</v>
      </c>
      <c r="W36" s="76">
        <v>1371.565547629280</v>
      </c>
      <c r="X36" s="77">
        <v>209.092658733177</v>
      </c>
      <c r="Y36" s="76">
        <v>6688.631836193950</v>
      </c>
      <c r="Z36" s="76">
        <v>110.844383092155</v>
      </c>
      <c r="AA36" s="77">
        <v>32.0046040050978</v>
      </c>
      <c r="AB36" s="76">
        <v>324.136879707228</v>
      </c>
      <c r="AC36" s="77">
        <v>15441.4959130202</v>
      </c>
      <c r="AD36" s="76">
        <v>15117.359033313</v>
      </c>
      <c r="AE36" s="78">
        <v>15085.3544293079</v>
      </c>
      <c r="AF36" s="70"/>
      <c r="AG36" s="11"/>
      <c r="AH36" s="75">
        <v>2.24800296998449</v>
      </c>
      <c r="AI36" s="76">
        <v>0.0768304812526346</v>
      </c>
      <c r="AJ36" s="76">
        <v>14.4132703424857</v>
      </c>
      <c r="AK36" s="76">
        <v>26.6852798047893</v>
      </c>
      <c r="AL36" s="76">
        <v>8.88233598192245</v>
      </c>
      <c r="AM36" s="77">
        <v>1.35409587199949</v>
      </c>
      <c r="AN36" s="76">
        <v>43.3159576887503</v>
      </c>
      <c r="AO36" s="76">
        <v>0.717834487775836</v>
      </c>
      <c r="AP36" s="77">
        <v>0.207263623844317</v>
      </c>
      <c r="AQ36" s="76">
        <v>2.09912874719551</v>
      </c>
      <c r="AR36" s="79">
        <v>100</v>
      </c>
      <c r="AS36" s="70"/>
      <c r="AT36" s="72"/>
      <c r="AU36" s="75">
        <v>2.30107478323699</v>
      </c>
      <c r="AV36" s="76">
        <v>0.0786443280346821</v>
      </c>
      <c r="AW36" s="76">
        <v>14.7535449783237</v>
      </c>
      <c r="AX36" s="76">
        <v>27.3152772760116</v>
      </c>
      <c r="AY36" s="76">
        <v>9.09203395953757</v>
      </c>
      <c r="AZ36" s="77">
        <v>1.38606394508671</v>
      </c>
      <c r="BA36" s="76">
        <v>44.338579299133</v>
      </c>
      <c r="BB36" s="76">
        <v>0.734781430635838</v>
      </c>
      <c r="BC36" s="78">
        <v>100</v>
      </c>
      <c r="BD36" s="18"/>
      <c r="BE36" s="10"/>
    </row>
    <row r="37" ht="13.65" customHeight="1">
      <c r="A37" s="73">
        <v>124</v>
      </c>
      <c r="B37" t="s" s="74">
        <v>73</v>
      </c>
      <c r="C37" s="65"/>
      <c r="D37" s="75">
        <v>6053.16</v>
      </c>
      <c r="E37" s="76">
        <v>6084</v>
      </c>
      <c r="F37" s="76">
        <v>8003.09</v>
      </c>
      <c r="G37" s="76">
        <v>21563.63</v>
      </c>
      <c r="H37" s="76">
        <v>9.960000000000001</v>
      </c>
      <c r="I37" s="77">
        <v>6.55</v>
      </c>
      <c r="J37" s="76">
        <v>16049.14</v>
      </c>
      <c r="K37" s="76">
        <v>38.09</v>
      </c>
      <c r="L37" s="77">
        <v>253.1</v>
      </c>
      <c r="M37" s="76">
        <v>1314.42</v>
      </c>
      <c r="N37" s="76">
        <v>59375.14</v>
      </c>
      <c r="O37" s="76">
        <v>58060.72</v>
      </c>
      <c r="P37" s="78">
        <v>57807.62</v>
      </c>
      <c r="Q37" s="70"/>
      <c r="R37" s="11"/>
      <c r="S37" s="75">
        <v>2061.824061084480</v>
      </c>
      <c r="T37" s="76">
        <v>2072.328765081040</v>
      </c>
      <c r="U37" s="76">
        <v>2726.0081552486</v>
      </c>
      <c r="V37" s="76">
        <v>7344.991901473460</v>
      </c>
      <c r="W37" s="76">
        <v>3.3925697732096</v>
      </c>
      <c r="X37" s="77">
        <v>2.23105743117699</v>
      </c>
      <c r="Y37" s="76">
        <v>5466.649322290070</v>
      </c>
      <c r="Z37" s="76">
        <v>12.9741950463407</v>
      </c>
      <c r="AA37" s="77">
        <v>86.2107840963202</v>
      </c>
      <c r="AB37" s="76">
        <v>447.717024227124</v>
      </c>
      <c r="AC37" s="77">
        <v>20224.3278357518</v>
      </c>
      <c r="AD37" s="76">
        <v>19776.6108115247</v>
      </c>
      <c r="AE37" s="78">
        <v>19690.4000274284</v>
      </c>
      <c r="AF37" s="70"/>
      <c r="AG37" s="11"/>
      <c r="AH37" s="75">
        <v>10.194771751275</v>
      </c>
      <c r="AI37" s="76">
        <v>10.2467126814354</v>
      </c>
      <c r="AJ37" s="76">
        <v>13.4788566393275</v>
      </c>
      <c r="AK37" s="76">
        <v>36.3176069984846</v>
      </c>
      <c r="AL37" s="76">
        <v>0.0167746972891348</v>
      </c>
      <c r="AM37" s="77">
        <v>0.0110315529361278</v>
      </c>
      <c r="AN37" s="76">
        <v>27.0300667922636</v>
      </c>
      <c r="AO37" s="76">
        <v>0.0641514276850547</v>
      </c>
      <c r="AP37" s="77">
        <v>0.42627267910442</v>
      </c>
      <c r="AQ37" s="76">
        <v>2.21375478019925</v>
      </c>
      <c r="AR37" s="79">
        <v>100</v>
      </c>
      <c r="AS37" s="70"/>
      <c r="AT37" s="72"/>
      <c r="AU37" s="75">
        <v>10.4712146945333</v>
      </c>
      <c r="AV37" s="76">
        <v>10.5245640626616</v>
      </c>
      <c r="AW37" s="76">
        <v>13.8443513156224</v>
      </c>
      <c r="AX37" s="76">
        <v>37.3024006177732</v>
      </c>
      <c r="AY37" s="76">
        <v>0.0172295624694461</v>
      </c>
      <c r="AZ37" s="77">
        <v>0.0113306861621357</v>
      </c>
      <c r="BA37" s="76">
        <v>27.7630180934624</v>
      </c>
      <c r="BB37" s="76">
        <v>0.0658909673153816</v>
      </c>
      <c r="BC37" s="78">
        <v>100</v>
      </c>
      <c r="BD37" s="18"/>
      <c r="BE37" s="10"/>
    </row>
    <row r="38" ht="13.65" customHeight="1">
      <c r="A38" s="73">
        <v>131</v>
      </c>
      <c r="B38" t="s" s="74">
        <v>54</v>
      </c>
      <c r="C38" s="65"/>
      <c r="D38" s="75">
        <v>1605.53</v>
      </c>
      <c r="E38" s="76">
        <v>1832</v>
      </c>
      <c r="F38" s="76">
        <v>447.69</v>
      </c>
      <c r="G38" s="76">
        <v>2412.19</v>
      </c>
      <c r="H38" s="76">
        <v>0</v>
      </c>
      <c r="I38" s="77">
        <v>9.35</v>
      </c>
      <c r="J38" s="76">
        <v>190.13</v>
      </c>
      <c r="K38" s="76">
        <v>77.37</v>
      </c>
      <c r="L38" s="77">
        <v>87.31999999999999</v>
      </c>
      <c r="M38" s="76">
        <v>512.74</v>
      </c>
      <c r="N38" s="76">
        <v>7174.32</v>
      </c>
      <c r="O38" s="76">
        <v>6661.58</v>
      </c>
      <c r="P38" s="78">
        <v>6574.26</v>
      </c>
      <c r="Q38" s="70"/>
      <c r="R38" s="11"/>
      <c r="S38" s="75">
        <v>546.874753813374</v>
      </c>
      <c r="T38" s="76">
        <v>624.0148418192759</v>
      </c>
      <c r="U38" s="76">
        <v>152.491923872310</v>
      </c>
      <c r="V38" s="76">
        <v>821.638843497838</v>
      </c>
      <c r="W38" s="76">
        <v>0</v>
      </c>
      <c r="X38" s="77">
        <v>3.18479190557327</v>
      </c>
      <c r="Y38" s="76">
        <v>64.7619770060583</v>
      </c>
      <c r="Z38" s="76">
        <v>26.3537272442999</v>
      </c>
      <c r="AA38" s="77">
        <v>29.742890822958</v>
      </c>
      <c r="AB38" s="76">
        <v>174.649219429266</v>
      </c>
      <c r="AC38" s="77">
        <v>2443.712969410950</v>
      </c>
      <c r="AD38" s="76">
        <v>2269.063749981690</v>
      </c>
      <c r="AE38" s="78">
        <v>2239.320859158730</v>
      </c>
      <c r="AF38" s="70"/>
      <c r="AG38" s="11"/>
      <c r="AH38" s="75">
        <v>22.378845660634</v>
      </c>
      <c r="AI38" s="76">
        <v>25.535521136498</v>
      </c>
      <c r="AJ38" s="76">
        <v>6.24017328471549</v>
      </c>
      <c r="AK38" s="76">
        <v>33.6225593505726</v>
      </c>
      <c r="AL38" s="76">
        <v>0</v>
      </c>
      <c r="AM38" s="77">
        <v>0.130325940298175</v>
      </c>
      <c r="AN38" s="76">
        <v>2.65014663410609</v>
      </c>
      <c r="AO38" s="76">
        <v>1.07842973271334</v>
      </c>
      <c r="AP38" s="77">
        <v>1.21711883495579</v>
      </c>
      <c r="AQ38" s="76">
        <v>7.14687942550653</v>
      </c>
      <c r="AR38" s="79">
        <v>100</v>
      </c>
      <c r="AS38" s="70"/>
      <c r="AT38" s="72"/>
      <c r="AU38" s="75">
        <v>24.4214557988276</v>
      </c>
      <c r="AV38" s="76">
        <v>27.8662541487559</v>
      </c>
      <c r="AW38" s="76">
        <v>6.80973980341514</v>
      </c>
      <c r="AX38" s="76">
        <v>36.6914299099823</v>
      </c>
      <c r="AY38" s="76">
        <v>0</v>
      </c>
      <c r="AZ38" s="77">
        <v>0.142221329853094</v>
      </c>
      <c r="BA38" s="76">
        <v>2.89203651817847</v>
      </c>
      <c r="BB38" s="76">
        <v>1.17686249098758</v>
      </c>
      <c r="BC38" s="78">
        <v>100</v>
      </c>
      <c r="BD38" s="18"/>
      <c r="BE38" s="10"/>
    </row>
    <row r="39" ht="13.65" customHeight="1">
      <c r="A39" s="73">
        <v>133</v>
      </c>
      <c r="B39" t="s" s="74">
        <v>55</v>
      </c>
      <c r="C39" s="65"/>
      <c r="D39" s="75">
        <v>1809.28</v>
      </c>
      <c r="E39" s="76">
        <v>1851.7</v>
      </c>
      <c r="F39" s="76">
        <v>91.78</v>
      </c>
      <c r="G39" s="76">
        <v>3654.08</v>
      </c>
      <c r="H39" s="76">
        <v>386.25</v>
      </c>
      <c r="I39" s="77">
        <v>50.28</v>
      </c>
      <c r="J39" s="76">
        <v>638.13</v>
      </c>
      <c r="K39" s="76">
        <v>40.05</v>
      </c>
      <c r="L39" s="77">
        <v>54.05</v>
      </c>
      <c r="M39" s="76">
        <v>303.760000000002</v>
      </c>
      <c r="N39" s="76">
        <v>8879.360000000001</v>
      </c>
      <c r="O39" s="76">
        <v>8575.6</v>
      </c>
      <c r="P39" s="78">
        <v>8521.549999999999</v>
      </c>
      <c r="Q39" s="70"/>
      <c r="R39" s="11"/>
      <c r="S39" s="75">
        <v>616.275967798460</v>
      </c>
      <c r="T39" s="76">
        <v>630.725045085564</v>
      </c>
      <c r="U39" s="76">
        <v>31.2620535928893</v>
      </c>
      <c r="V39" s="76">
        <v>1244.650738643550</v>
      </c>
      <c r="W39" s="76">
        <v>131.564264548414</v>
      </c>
      <c r="X39" s="77">
        <v>17.1263462045159</v>
      </c>
      <c r="Y39" s="76">
        <v>217.359492909462</v>
      </c>
      <c r="Z39" s="76">
        <v>13.6418091784181</v>
      </c>
      <c r="AA39" s="77">
        <v>18.4104815503995</v>
      </c>
      <c r="AB39" s="76">
        <v>103.466565693791</v>
      </c>
      <c r="AC39" s="77">
        <v>3024.482765205460</v>
      </c>
      <c r="AD39" s="76">
        <v>2921.016199511670</v>
      </c>
      <c r="AE39" s="78">
        <v>2902.605717961270</v>
      </c>
      <c r="AF39" s="70"/>
      <c r="AG39" s="11"/>
      <c r="AH39" s="75">
        <v>20.3762433328528</v>
      </c>
      <c r="AI39" s="76">
        <v>20.8539804670607</v>
      </c>
      <c r="AJ39" s="76">
        <v>1.03363305463457</v>
      </c>
      <c r="AK39" s="76">
        <v>41.1525154966124</v>
      </c>
      <c r="AL39" s="76">
        <v>4.34997567392244</v>
      </c>
      <c r="AM39" s="77">
        <v>0.566257027533516</v>
      </c>
      <c r="AN39" s="76">
        <v>7.18666660660228</v>
      </c>
      <c r="AO39" s="76">
        <v>0.451046021334871</v>
      </c>
      <c r="AP39" s="77">
        <v>0.6087150425255869</v>
      </c>
      <c r="AQ39" s="76">
        <v>3.42096727692088</v>
      </c>
      <c r="AR39" s="79">
        <v>100</v>
      </c>
      <c r="AS39" s="70"/>
      <c r="AT39" s="72"/>
      <c r="AU39" s="75">
        <v>21.2318181551478</v>
      </c>
      <c r="AV39" s="76">
        <v>21.7296149174739</v>
      </c>
      <c r="AW39" s="76">
        <v>1.07703410764474</v>
      </c>
      <c r="AX39" s="76">
        <v>42.8804618878021</v>
      </c>
      <c r="AY39" s="76">
        <v>4.53262610675288</v>
      </c>
      <c r="AZ39" s="77">
        <v>0.590033503294588</v>
      </c>
      <c r="BA39" s="76">
        <v>7.48842640130023</v>
      </c>
      <c r="BB39" s="76">
        <v>0.469984920583697</v>
      </c>
      <c r="BC39" s="78">
        <v>100</v>
      </c>
      <c r="BD39" s="18"/>
      <c r="BE39" s="10"/>
    </row>
    <row r="40" ht="13.65" customHeight="1">
      <c r="A40" s="73">
        <v>140</v>
      </c>
      <c r="B40" t="s" s="74">
        <v>77</v>
      </c>
      <c r="C40" s="65"/>
      <c r="D40" s="75">
        <v>4153.68</v>
      </c>
      <c r="E40" s="76">
        <v>9633.299999999999</v>
      </c>
      <c r="F40" s="76">
        <v>7319.12</v>
      </c>
      <c r="G40" s="76">
        <v>8084.45</v>
      </c>
      <c r="H40" s="76">
        <v>0</v>
      </c>
      <c r="I40" s="77">
        <v>26.78</v>
      </c>
      <c r="J40" s="76">
        <v>5736.61</v>
      </c>
      <c r="K40" s="76">
        <v>30.19</v>
      </c>
      <c r="L40" s="77">
        <v>188.78</v>
      </c>
      <c r="M40" s="76">
        <v>1073.86</v>
      </c>
      <c r="N40" s="76">
        <v>36246.77</v>
      </c>
      <c r="O40" s="76">
        <v>35172.91</v>
      </c>
      <c r="P40" s="78">
        <v>34984.13</v>
      </c>
      <c r="Q40" s="70"/>
      <c r="R40" s="11"/>
      <c r="S40" s="75">
        <v>1414.824218432250</v>
      </c>
      <c r="T40" s="76">
        <v>3281.289397214860</v>
      </c>
      <c r="U40" s="76">
        <v>2493.034666515450</v>
      </c>
      <c r="V40" s="76">
        <v>2753.720954118910</v>
      </c>
      <c r="W40" s="76">
        <v>0</v>
      </c>
      <c r="X40" s="77">
        <v>9.121789008690071</v>
      </c>
      <c r="Y40" s="76">
        <v>1954.000972559430</v>
      </c>
      <c r="Z40" s="76">
        <v>10.2833013507227</v>
      </c>
      <c r="AA40" s="77">
        <v>64.30214074161729</v>
      </c>
      <c r="AB40" s="76">
        <v>365.777608098279</v>
      </c>
      <c r="AC40" s="77">
        <v>12346.3550480402</v>
      </c>
      <c r="AD40" s="76">
        <v>11980.5774399419</v>
      </c>
      <c r="AE40" s="78">
        <v>11916.2752992003</v>
      </c>
      <c r="AF40" s="70"/>
      <c r="AG40" s="11"/>
      <c r="AH40" s="75">
        <v>11.4594486625981</v>
      </c>
      <c r="AI40" s="76">
        <v>26.5769887910012</v>
      </c>
      <c r="AJ40" s="76">
        <v>20.1924750812279</v>
      </c>
      <c r="AK40" s="76">
        <v>22.3039183905214</v>
      </c>
      <c r="AL40" s="76">
        <v>0</v>
      </c>
      <c r="AM40" s="77">
        <v>0.0738824452496043</v>
      </c>
      <c r="AN40" s="76">
        <v>15.826541233881</v>
      </c>
      <c r="AO40" s="76">
        <v>0.0832901800629408</v>
      </c>
      <c r="AP40" s="77">
        <v>0.520818820545941</v>
      </c>
      <c r="AQ40" s="76">
        <v>2.96263639491188</v>
      </c>
      <c r="AR40" s="79">
        <v>100</v>
      </c>
      <c r="AS40" s="70"/>
      <c r="AT40" s="72"/>
      <c r="AU40" s="75">
        <v>11.8730407187488</v>
      </c>
      <c r="AV40" s="76">
        <v>27.5361999855363</v>
      </c>
      <c r="AW40" s="76">
        <v>20.921257724574</v>
      </c>
      <c r="AX40" s="76">
        <v>23.1089068100307</v>
      </c>
      <c r="AY40" s="76">
        <v>0</v>
      </c>
      <c r="AZ40" s="77">
        <v>0.0765489952158307</v>
      </c>
      <c r="BA40" s="76">
        <v>16.3977494938419</v>
      </c>
      <c r="BB40" s="76">
        <v>0.08629627205249921</v>
      </c>
      <c r="BC40" s="78">
        <v>100</v>
      </c>
      <c r="BD40" s="18"/>
      <c r="BE40" s="10"/>
    </row>
    <row r="41" ht="13.65" customHeight="1">
      <c r="A41" s="73">
        <v>151</v>
      </c>
      <c r="B41" t="s" s="74">
        <v>31</v>
      </c>
      <c r="C41" s="65"/>
      <c r="D41" s="75">
        <v>294.4</v>
      </c>
      <c r="E41" s="76">
        <v>0.09</v>
      </c>
      <c r="F41" s="76">
        <v>3735.99</v>
      </c>
      <c r="G41" s="76">
        <v>17958.81</v>
      </c>
      <c r="H41" s="76">
        <v>4641.4</v>
      </c>
      <c r="I41" s="77">
        <v>429.38</v>
      </c>
      <c r="J41" s="76">
        <v>4029.88</v>
      </c>
      <c r="K41" s="76">
        <v>140.07</v>
      </c>
      <c r="L41" s="77">
        <v>82.7</v>
      </c>
      <c r="M41" s="76">
        <v>605.029999999995</v>
      </c>
      <c r="N41" s="76">
        <v>31917.75</v>
      </c>
      <c r="O41" s="76">
        <v>31312.72</v>
      </c>
      <c r="P41" s="78">
        <v>31230.02</v>
      </c>
      <c r="Q41" s="70"/>
      <c r="R41" s="11"/>
      <c r="S41" s="75">
        <v>100.278367593665</v>
      </c>
      <c r="T41" s="76">
        <v>0.0306557509627373</v>
      </c>
      <c r="U41" s="76">
        <v>1272.550878214190</v>
      </c>
      <c r="V41" s="76">
        <v>6117.120077190190</v>
      </c>
      <c r="W41" s="76">
        <v>1580.951139093880</v>
      </c>
      <c r="X41" s="77">
        <v>146.255181648668</v>
      </c>
      <c r="Y41" s="76">
        <v>1372.655529885730</v>
      </c>
      <c r="Z41" s="76">
        <v>47.7105670816735</v>
      </c>
      <c r="AA41" s="77">
        <v>28.1692289402042</v>
      </c>
      <c r="AB41" s="76">
        <v>206.084988944276</v>
      </c>
      <c r="AC41" s="77">
        <v>10871.8066143434</v>
      </c>
      <c r="AD41" s="76">
        <v>10665.7216253992</v>
      </c>
      <c r="AE41" s="78">
        <v>10637.552396459</v>
      </c>
      <c r="AF41" s="70"/>
      <c r="AG41" s="11"/>
      <c r="AH41" s="75">
        <v>0.922370781148421</v>
      </c>
      <c r="AI41" s="76">
        <v>0.000281974763258688</v>
      </c>
      <c r="AJ41" s="76">
        <v>11.7050543976314</v>
      </c>
      <c r="AK41" s="76">
        <v>56.2659022017529</v>
      </c>
      <c r="AL41" s="76">
        <v>14.5417518465431</v>
      </c>
      <c r="AM41" s="77">
        <v>1.34527026497795</v>
      </c>
      <c r="AN41" s="76">
        <v>12.625827321788</v>
      </c>
      <c r="AO41" s="76">
        <v>0.438846723218272</v>
      </c>
      <c r="AP41" s="77">
        <v>0.259103476905484</v>
      </c>
      <c r="AQ41" s="76">
        <v>1.89559101127114</v>
      </c>
      <c r="AR41" s="79">
        <v>100</v>
      </c>
      <c r="AS41" s="70"/>
      <c r="AT41" s="72"/>
      <c r="AU41" s="75">
        <v>0.94268271361978</v>
      </c>
      <c r="AV41" s="76">
        <v>0.000288184253484308</v>
      </c>
      <c r="AW41" s="76">
        <v>11.9628165463871</v>
      </c>
      <c r="AX41" s="76">
        <v>57.5049583701836</v>
      </c>
      <c r="AY41" s="76">
        <v>14.8619821569118</v>
      </c>
      <c r="AZ41" s="77">
        <v>1.37489505290102</v>
      </c>
      <c r="BA41" s="76">
        <v>12.9038662159038</v>
      </c>
      <c r="BB41" s="76">
        <v>0.448510759839411</v>
      </c>
      <c r="BC41" s="78">
        <v>100</v>
      </c>
      <c r="BD41" s="18"/>
      <c r="BE41" s="10"/>
    </row>
    <row r="42" ht="13.65" customHeight="1">
      <c r="A42" s="73">
        <v>153</v>
      </c>
      <c r="B42" t="s" s="74">
        <v>36</v>
      </c>
      <c r="C42" s="65"/>
      <c r="D42" s="75">
        <v>1177.15</v>
      </c>
      <c r="E42" s="76">
        <v>7695.68</v>
      </c>
      <c r="F42" s="76">
        <v>1530.83</v>
      </c>
      <c r="G42" s="76">
        <v>10386.83</v>
      </c>
      <c r="H42" s="76">
        <v>2421.97</v>
      </c>
      <c r="I42" s="77">
        <v>203.66</v>
      </c>
      <c r="J42" s="76">
        <v>3943.93</v>
      </c>
      <c r="K42" s="76">
        <v>893.38</v>
      </c>
      <c r="L42" s="77">
        <v>137.98</v>
      </c>
      <c r="M42" s="76">
        <v>1100.09</v>
      </c>
      <c r="N42" s="76">
        <v>29491.5</v>
      </c>
      <c r="O42" s="76">
        <v>28391.41</v>
      </c>
      <c r="P42" s="78">
        <v>28253.43</v>
      </c>
      <c r="Q42" s="70"/>
      <c r="R42" s="11"/>
      <c r="S42" s="75">
        <v>400.960191619847</v>
      </c>
      <c r="T42" s="76">
        <v>2621.298328543540</v>
      </c>
      <c r="U42" s="76">
        <v>521.430480514302</v>
      </c>
      <c r="V42" s="76">
        <v>3537.956375247660</v>
      </c>
      <c r="W42" s="76">
        <v>824.970101769122</v>
      </c>
      <c r="X42" s="77">
        <v>69.37055823412319</v>
      </c>
      <c r="Y42" s="76">
        <v>1343.379287716320</v>
      </c>
      <c r="Z42" s="76">
        <v>304.302608834336</v>
      </c>
      <c r="AA42" s="77">
        <v>46.9986724204278</v>
      </c>
      <c r="AB42" s="76">
        <v>374.712056406641</v>
      </c>
      <c r="AC42" s="77">
        <v>10045.3786613063</v>
      </c>
      <c r="AD42" s="76">
        <v>9670.666604899670</v>
      </c>
      <c r="AE42" s="78">
        <v>9623.667932479240</v>
      </c>
      <c r="AF42" s="70"/>
      <c r="AG42" s="11"/>
      <c r="AH42" s="75">
        <v>3.99148907312276</v>
      </c>
      <c r="AI42" s="76">
        <v>26.0945696217554</v>
      </c>
      <c r="AJ42" s="76">
        <v>5.19074987708323</v>
      </c>
      <c r="AK42" s="76">
        <v>35.2197412813862</v>
      </c>
      <c r="AL42" s="76">
        <v>8.21243409117881</v>
      </c>
      <c r="AM42" s="77">
        <v>0.690571859688385</v>
      </c>
      <c r="AN42" s="76">
        <v>13.3731075055524</v>
      </c>
      <c r="AO42" s="76">
        <v>3.0292796229422</v>
      </c>
      <c r="AP42" s="77">
        <v>0.467863621721513</v>
      </c>
      <c r="AQ42" s="76">
        <v>3.73019344556906</v>
      </c>
      <c r="AR42" s="79">
        <v>100</v>
      </c>
      <c r="AS42" s="70"/>
      <c r="AT42" s="72"/>
      <c r="AU42" s="75">
        <v>4.16639678792982</v>
      </c>
      <c r="AV42" s="76">
        <v>27.2380380010498</v>
      </c>
      <c r="AW42" s="76">
        <v>5.41820939970828</v>
      </c>
      <c r="AX42" s="76">
        <v>36.7630761999517</v>
      </c>
      <c r="AY42" s="76">
        <v>8.57230431844912</v>
      </c>
      <c r="AZ42" s="77">
        <v>0.720832833394034</v>
      </c>
      <c r="BA42" s="76">
        <v>13.9591192998514</v>
      </c>
      <c r="BB42" s="76">
        <v>3.16202315966592</v>
      </c>
      <c r="BC42" s="78">
        <v>100</v>
      </c>
      <c r="BD42" s="18"/>
      <c r="BE42" s="10"/>
    </row>
    <row r="43" ht="13.65" customHeight="1">
      <c r="A43" s="73">
        <v>154</v>
      </c>
      <c r="B43" t="s" s="74">
        <v>66</v>
      </c>
      <c r="C43" s="65"/>
      <c r="D43" s="75">
        <v>2183.18</v>
      </c>
      <c r="E43" s="76">
        <v>2367.71</v>
      </c>
      <c r="F43" s="76">
        <v>18.76</v>
      </c>
      <c r="G43" s="76">
        <v>870.1</v>
      </c>
      <c r="H43" s="76">
        <v>0.89</v>
      </c>
      <c r="I43" s="77">
        <v>88.62</v>
      </c>
      <c r="J43" s="76">
        <v>80.09</v>
      </c>
      <c r="K43" s="76">
        <v>81.97</v>
      </c>
      <c r="L43" s="77">
        <v>179.18</v>
      </c>
      <c r="M43" s="76">
        <v>424.589999999999</v>
      </c>
      <c r="N43" s="76">
        <v>6295.09</v>
      </c>
      <c r="O43" s="76">
        <v>5870.5</v>
      </c>
      <c r="P43" s="78">
        <v>5691.32</v>
      </c>
      <c r="Q43" s="70"/>
      <c r="R43" s="11"/>
      <c r="S43" s="75">
        <v>743.633582075877</v>
      </c>
      <c r="T43" s="76">
        <v>806.488090133142</v>
      </c>
      <c r="U43" s="76">
        <v>6.39002097845503</v>
      </c>
      <c r="V43" s="76">
        <v>296.372987918642</v>
      </c>
      <c r="W43" s="76">
        <v>0.303151315075958</v>
      </c>
      <c r="X43" s="77">
        <v>30.185696114642</v>
      </c>
      <c r="Y43" s="76">
        <v>27.2802121622848</v>
      </c>
      <c r="Z43" s="76">
        <v>27.9205767379509</v>
      </c>
      <c r="AA43" s="77">
        <v>61.0321939722586</v>
      </c>
      <c r="AB43" s="76">
        <v>144.623614458540</v>
      </c>
      <c r="AC43" s="77">
        <v>2144.230125866870</v>
      </c>
      <c r="AD43" s="76">
        <v>1999.606511408330</v>
      </c>
      <c r="AE43" s="78">
        <v>1938.574317436070</v>
      </c>
      <c r="AF43" s="70"/>
      <c r="AG43" s="11"/>
      <c r="AH43" s="75">
        <v>34.680679704341</v>
      </c>
      <c r="AI43" s="76">
        <v>37.612011901339</v>
      </c>
      <c r="AJ43" s="76">
        <v>0.298010036393443</v>
      </c>
      <c r="AK43" s="76">
        <v>13.8218834043675</v>
      </c>
      <c r="AL43" s="76">
        <v>0.0141380027926527</v>
      </c>
      <c r="AM43" s="77">
        <v>1.4077638286347</v>
      </c>
      <c r="AN43" s="76">
        <v>1.27226139737478</v>
      </c>
      <c r="AO43" s="76">
        <v>1.30212594259971</v>
      </c>
      <c r="AP43" s="77">
        <v>2.8463453262781</v>
      </c>
      <c r="AQ43" s="76">
        <v>6.74478045587909</v>
      </c>
      <c r="AR43" s="79">
        <v>100</v>
      </c>
      <c r="AS43" s="70"/>
      <c r="AT43" s="72"/>
      <c r="AU43" s="75">
        <v>38.359818108980</v>
      </c>
      <c r="AV43" s="76">
        <v>41.6021239360992</v>
      </c>
      <c r="AW43" s="76">
        <v>0.329624761918149</v>
      </c>
      <c r="AX43" s="76">
        <v>15.2881932486664</v>
      </c>
      <c r="AY43" s="76">
        <v>0.0156378485131745</v>
      </c>
      <c r="AZ43" s="77">
        <v>1.55710801712081</v>
      </c>
      <c r="BA43" s="76">
        <v>1.40723066002263</v>
      </c>
      <c r="BB43" s="76">
        <v>1.44026341867967</v>
      </c>
      <c r="BC43" s="78">
        <v>100</v>
      </c>
      <c r="BD43" s="18"/>
      <c r="BE43" s="10"/>
    </row>
    <row r="44" ht="13.65" customHeight="1">
      <c r="A44" s="73">
        <v>160</v>
      </c>
      <c r="B44" t="s" s="74">
        <v>42</v>
      </c>
      <c r="C44" s="65"/>
      <c r="D44" s="75">
        <v>2313.54</v>
      </c>
      <c r="E44" s="76">
        <v>484.46</v>
      </c>
      <c r="F44" s="76">
        <v>1201.81</v>
      </c>
      <c r="G44" s="76">
        <v>5153.85</v>
      </c>
      <c r="H44" s="76">
        <v>5.29</v>
      </c>
      <c r="I44" s="77">
        <v>146.11</v>
      </c>
      <c r="J44" s="76">
        <v>945.9</v>
      </c>
      <c r="K44" s="76">
        <v>65.93000000000001</v>
      </c>
      <c r="L44" s="77">
        <v>38.31</v>
      </c>
      <c r="M44" s="76">
        <v>286.929999999998</v>
      </c>
      <c r="N44" s="76">
        <v>10642.13</v>
      </c>
      <c r="O44" s="76">
        <v>10355.2</v>
      </c>
      <c r="P44" s="78">
        <v>10316.89</v>
      </c>
      <c r="Q44" s="70"/>
      <c r="R44" s="11"/>
      <c r="S44" s="75">
        <v>788.036734248126</v>
      </c>
      <c r="T44" s="76">
        <v>165.016501237864</v>
      </c>
      <c r="U44" s="76">
        <v>409.359867383637</v>
      </c>
      <c r="V44" s="76">
        <v>1755.501578881150</v>
      </c>
      <c r="W44" s="76">
        <v>1.80187691769867</v>
      </c>
      <c r="X44" s="77">
        <v>49.7679085907284</v>
      </c>
      <c r="Y44" s="76">
        <v>322.191942618369</v>
      </c>
      <c r="Z44" s="76">
        <v>22.4570406774808</v>
      </c>
      <c r="AA44" s="77">
        <v>13.0491313264719</v>
      </c>
      <c r="AB44" s="76">
        <v>97.7339402637575</v>
      </c>
      <c r="AC44" s="77">
        <v>3624.916522145290</v>
      </c>
      <c r="AD44" s="76">
        <v>3527.182581881530</v>
      </c>
      <c r="AE44" s="78">
        <v>3514.133450555060</v>
      </c>
      <c r="AF44" s="70"/>
      <c r="AG44" s="11"/>
      <c r="AH44" s="75">
        <v>21.7394450171159</v>
      </c>
      <c r="AI44" s="76">
        <v>4.55228417619405</v>
      </c>
      <c r="AJ44" s="76">
        <v>11.2929460549721</v>
      </c>
      <c r="AK44" s="76">
        <v>48.428744997477</v>
      </c>
      <c r="AL44" s="76">
        <v>0.0497080941503252</v>
      </c>
      <c r="AM44" s="77">
        <v>1.37293943975501</v>
      </c>
      <c r="AN44" s="76">
        <v>8.8882582716054</v>
      </c>
      <c r="AO44" s="76">
        <v>0.619518836924563</v>
      </c>
      <c r="AP44" s="77">
        <v>0.359984326445928</v>
      </c>
      <c r="AQ44" s="76">
        <v>2.69617078535968</v>
      </c>
      <c r="AR44" s="79">
        <v>100</v>
      </c>
      <c r="AS44" s="70"/>
      <c r="AT44" s="72"/>
      <c r="AU44" s="75">
        <v>22.424781111362</v>
      </c>
      <c r="AV44" s="76">
        <v>4.69579495371183</v>
      </c>
      <c r="AW44" s="76">
        <v>11.6489562261495</v>
      </c>
      <c r="AX44" s="76">
        <v>49.9554613841962</v>
      </c>
      <c r="AY44" s="76">
        <v>0.0512751420243891</v>
      </c>
      <c r="AZ44" s="77">
        <v>1.41622136128232</v>
      </c>
      <c r="BA44" s="76">
        <v>9.168460650447949</v>
      </c>
      <c r="BB44" s="76">
        <v>0.639049170825704</v>
      </c>
      <c r="BC44" s="78">
        <v>100</v>
      </c>
      <c r="BD44" s="18"/>
      <c r="BE44" s="10"/>
    </row>
    <row r="45" ht="13.65" customHeight="1">
      <c r="A45" s="73">
        <v>172</v>
      </c>
      <c r="B45" t="s" s="74">
        <v>43</v>
      </c>
      <c r="C45" s="65"/>
      <c r="D45" s="75">
        <v>1520.97</v>
      </c>
      <c r="E45" s="76">
        <v>9598.719999999999</v>
      </c>
      <c r="F45" s="76">
        <v>2082.98</v>
      </c>
      <c r="G45" s="76">
        <v>13550.11</v>
      </c>
      <c r="H45" s="76">
        <v>404.51</v>
      </c>
      <c r="I45" s="77">
        <v>306.48</v>
      </c>
      <c r="J45" s="76">
        <v>4284.83</v>
      </c>
      <c r="K45" s="76">
        <v>232.72</v>
      </c>
      <c r="L45" s="77">
        <v>128.68</v>
      </c>
      <c r="M45" s="76">
        <v>1456.82</v>
      </c>
      <c r="N45" s="76">
        <v>33566.82</v>
      </c>
      <c r="O45" s="76">
        <v>32110</v>
      </c>
      <c r="P45" s="78">
        <v>31981.32</v>
      </c>
      <c r="Q45" s="70"/>
      <c r="R45" s="11"/>
      <c r="S45" s="75">
        <v>518.071972686607</v>
      </c>
      <c r="T45" s="76">
        <v>3269.510776456070</v>
      </c>
      <c r="U45" s="76">
        <v>709.503512670696</v>
      </c>
      <c r="V45" s="76">
        <v>4615.431085307740</v>
      </c>
      <c r="W45" s="76">
        <v>137.783975799299</v>
      </c>
      <c r="X45" s="77">
        <v>104.393050611775</v>
      </c>
      <c r="Y45" s="76">
        <v>1459.496459974060</v>
      </c>
      <c r="Z45" s="76">
        <v>79.26895960053589</v>
      </c>
      <c r="AA45" s="77">
        <v>43.8309114876116</v>
      </c>
      <c r="AB45" s="76">
        <v>496.221234639278</v>
      </c>
      <c r="AC45" s="77">
        <v>11433.5119392337</v>
      </c>
      <c r="AD45" s="76">
        <v>10937.2907045944</v>
      </c>
      <c r="AE45" s="78">
        <v>10893.4597931068</v>
      </c>
      <c r="AF45" s="70"/>
      <c r="AG45" s="11"/>
      <c r="AH45" s="75">
        <v>4.53117095989432</v>
      </c>
      <c r="AI45" s="76">
        <v>28.5958574568577</v>
      </c>
      <c r="AJ45" s="76">
        <v>6.20547314282378</v>
      </c>
      <c r="AK45" s="76">
        <v>40.367571310002</v>
      </c>
      <c r="AL45" s="76">
        <v>1.20508883474812</v>
      </c>
      <c r="AM45" s="77">
        <v>0.9130444885753251</v>
      </c>
      <c r="AN45" s="76">
        <v>12.7650757503988</v>
      </c>
      <c r="AO45" s="76">
        <v>0.693303685007993</v>
      </c>
      <c r="AP45" s="77">
        <v>0.383354753295069</v>
      </c>
      <c r="AQ45" s="76">
        <v>4.34005961839698</v>
      </c>
      <c r="AR45" s="79">
        <v>100</v>
      </c>
      <c r="AS45" s="70"/>
      <c r="AT45" s="72"/>
      <c r="AU45" s="75">
        <v>4.75580745260046</v>
      </c>
      <c r="AV45" s="76">
        <v>30.0135203925291</v>
      </c>
      <c r="AW45" s="76">
        <v>6.51311453060724</v>
      </c>
      <c r="AX45" s="76">
        <v>42.3688265525</v>
      </c>
      <c r="AY45" s="76">
        <v>1.26483209573589</v>
      </c>
      <c r="AZ45" s="77">
        <v>0.958309413119909</v>
      </c>
      <c r="BA45" s="76">
        <v>13.3979147827544</v>
      </c>
      <c r="BB45" s="76">
        <v>0.727674780152914</v>
      </c>
      <c r="BC45" s="78">
        <v>100</v>
      </c>
      <c r="BD45" s="18"/>
      <c r="BE45" s="10"/>
    </row>
    <row r="46" ht="13.65" customHeight="1">
      <c r="A46" s="73">
        <v>175</v>
      </c>
      <c r="B46" t="s" s="74">
        <v>56</v>
      </c>
      <c r="C46" s="65"/>
      <c r="D46" s="75">
        <v>15039.43</v>
      </c>
      <c r="E46" s="76">
        <v>6045.2</v>
      </c>
      <c r="F46" s="76">
        <v>644.17</v>
      </c>
      <c r="G46" s="76">
        <v>5564.94</v>
      </c>
      <c r="H46" s="76">
        <v>650.64</v>
      </c>
      <c r="I46" s="77">
        <v>1484.9</v>
      </c>
      <c r="J46" s="76">
        <v>6556.88</v>
      </c>
      <c r="K46" s="76">
        <v>515.17</v>
      </c>
      <c r="L46" s="77">
        <v>299.71</v>
      </c>
      <c r="M46" s="76">
        <v>1935.600000000010</v>
      </c>
      <c r="N46" s="76">
        <v>38736.64</v>
      </c>
      <c r="O46" s="76">
        <v>36801.04</v>
      </c>
      <c r="P46" s="78">
        <v>36501.33</v>
      </c>
      <c r="Q46" s="70"/>
      <c r="R46" s="11"/>
      <c r="S46" s="75">
        <v>5122.722452239120</v>
      </c>
      <c r="T46" s="76">
        <v>2059.112730221550</v>
      </c>
      <c r="U46" s="76">
        <v>219.416834418517</v>
      </c>
      <c r="V46" s="76">
        <v>1895.526830695280</v>
      </c>
      <c r="W46" s="76">
        <v>221.620642293282</v>
      </c>
      <c r="X46" s="77">
        <v>505.785828939652</v>
      </c>
      <c r="Y46" s="76">
        <v>2233.400893028370</v>
      </c>
      <c r="Z46" s="76">
        <v>175.476924705260</v>
      </c>
      <c r="AA46" s="77">
        <v>102.087056900467</v>
      </c>
      <c r="AB46" s="76">
        <v>659.303017371940</v>
      </c>
      <c r="AC46" s="77">
        <v>13194.4532108134</v>
      </c>
      <c r="AD46" s="76">
        <v>12535.1501934415</v>
      </c>
      <c r="AE46" s="78">
        <v>12433.063136541</v>
      </c>
      <c r="AF46" s="70"/>
      <c r="AG46" s="11"/>
      <c r="AH46" s="75">
        <v>38.8248180533985</v>
      </c>
      <c r="AI46" s="76">
        <v>15.6058966394607</v>
      </c>
      <c r="AJ46" s="76">
        <v>1.66294753494366</v>
      </c>
      <c r="AK46" s="76">
        <v>14.3660885404619</v>
      </c>
      <c r="AL46" s="76">
        <v>1.67965006773948</v>
      </c>
      <c r="AM46" s="77">
        <v>3.83332163037372</v>
      </c>
      <c r="AN46" s="76">
        <v>16.9268165746952</v>
      </c>
      <c r="AO46" s="76">
        <v>1.3299294931104</v>
      </c>
      <c r="AP46" s="77">
        <v>0.773711917192611</v>
      </c>
      <c r="AQ46" s="76">
        <v>4.99681954862375</v>
      </c>
      <c r="AR46" s="79">
        <v>100</v>
      </c>
      <c r="AS46" s="70"/>
      <c r="AT46" s="72"/>
      <c r="AU46" s="75">
        <v>41.2024164598934</v>
      </c>
      <c r="AV46" s="76">
        <v>16.5615883037687</v>
      </c>
      <c r="AW46" s="76">
        <v>1.76478500920377</v>
      </c>
      <c r="AX46" s="76">
        <v>15.2458554249941</v>
      </c>
      <c r="AY46" s="76">
        <v>1.78251039071727</v>
      </c>
      <c r="AZ46" s="77">
        <v>4.06807094426422</v>
      </c>
      <c r="BA46" s="76">
        <v>17.9634002377448</v>
      </c>
      <c r="BB46" s="76">
        <v>1.41137322941383</v>
      </c>
      <c r="BC46" s="78">
        <v>100</v>
      </c>
      <c r="BD46" s="18"/>
      <c r="BE46" s="10"/>
    </row>
    <row r="47" ht="13.65" customHeight="1">
      <c r="A47" s="73">
        <v>184</v>
      </c>
      <c r="B47" t="s" s="74">
        <v>37</v>
      </c>
      <c r="C47" s="65"/>
      <c r="D47" s="75">
        <v>3880.9</v>
      </c>
      <c r="E47" s="76">
        <v>7646.19</v>
      </c>
      <c r="F47" s="76">
        <v>2275.12</v>
      </c>
      <c r="G47" s="76">
        <v>11423.86</v>
      </c>
      <c r="H47" s="76">
        <v>3779.29</v>
      </c>
      <c r="I47" s="77">
        <v>192.55</v>
      </c>
      <c r="J47" s="76">
        <v>4908.17</v>
      </c>
      <c r="K47" s="76">
        <v>55.34</v>
      </c>
      <c r="L47" s="77">
        <v>190.8</v>
      </c>
      <c r="M47" s="76">
        <v>1103.96</v>
      </c>
      <c r="N47" s="76">
        <v>35456.18</v>
      </c>
      <c r="O47" s="76">
        <v>34352.22</v>
      </c>
      <c r="P47" s="78">
        <v>34161.42</v>
      </c>
      <c r="Q47" s="70"/>
      <c r="R47" s="11"/>
      <c r="S47" s="75">
        <v>1321.910043458750</v>
      </c>
      <c r="T47" s="76">
        <v>2604.441071708580</v>
      </c>
      <c r="U47" s="76">
        <v>774.950134781589</v>
      </c>
      <c r="V47" s="76">
        <v>3891.188968813070</v>
      </c>
      <c r="W47" s="76">
        <v>1287.299700621820</v>
      </c>
      <c r="X47" s="77">
        <v>65.58627608750081</v>
      </c>
      <c r="Y47" s="76">
        <v>1671.818191141980</v>
      </c>
      <c r="Z47" s="76">
        <v>18.849880647532</v>
      </c>
      <c r="AA47" s="77">
        <v>64.9901920410032</v>
      </c>
      <c r="AB47" s="76">
        <v>376.030253698039</v>
      </c>
      <c r="AC47" s="77">
        <v>12077.0647129999</v>
      </c>
      <c r="AD47" s="76">
        <v>11701.0344593018</v>
      </c>
      <c r="AE47" s="78">
        <v>11636.0442672608</v>
      </c>
      <c r="AF47" s="70"/>
      <c r="AG47" s="11"/>
      <c r="AH47" s="75">
        <v>10.9456235838153</v>
      </c>
      <c r="AI47" s="76">
        <v>21.5651827128585</v>
      </c>
      <c r="AJ47" s="76">
        <v>6.41670930145323</v>
      </c>
      <c r="AK47" s="76">
        <v>32.2196581808869</v>
      </c>
      <c r="AL47" s="76">
        <v>10.6590444881541</v>
      </c>
      <c r="AM47" s="77">
        <v>0.543064706914281</v>
      </c>
      <c r="AN47" s="76">
        <v>13.842918216232</v>
      </c>
      <c r="AO47" s="76">
        <v>0.156079983799721</v>
      </c>
      <c r="AP47" s="77">
        <v>0.538129037025421</v>
      </c>
      <c r="AQ47" s="76">
        <v>3.1135897888605</v>
      </c>
      <c r="AR47" s="79">
        <v>100</v>
      </c>
      <c r="AS47" s="70"/>
      <c r="AT47" s="72"/>
      <c r="AU47" s="75">
        <v>11.3604762331308</v>
      </c>
      <c r="AV47" s="76">
        <v>22.3825297660343</v>
      </c>
      <c r="AW47" s="76">
        <v>6.65991050723301</v>
      </c>
      <c r="AX47" s="76">
        <v>33.4408230102847</v>
      </c>
      <c r="AY47" s="76">
        <v>11.0630354358806</v>
      </c>
      <c r="AZ47" s="77">
        <v>0.563647529874344</v>
      </c>
      <c r="BA47" s="76">
        <v>14.3675819096513</v>
      </c>
      <c r="BB47" s="76">
        <v>0.161995607910912</v>
      </c>
      <c r="BC47" s="78">
        <v>100</v>
      </c>
      <c r="BD47" s="18"/>
      <c r="BE47" s="10"/>
    </row>
    <row r="48" ht="13.65" customHeight="1">
      <c r="A48" s="73">
        <v>185</v>
      </c>
      <c r="B48" t="s" s="74">
        <v>80</v>
      </c>
      <c r="C48" s="65"/>
      <c r="D48" s="75">
        <v>1604.47</v>
      </c>
      <c r="E48" s="76">
        <v>5950.27</v>
      </c>
      <c r="F48" s="76">
        <v>890.2</v>
      </c>
      <c r="G48" s="76">
        <v>5684.16</v>
      </c>
      <c r="H48" s="76">
        <v>0</v>
      </c>
      <c r="I48" s="77">
        <v>24.55</v>
      </c>
      <c r="J48" s="76">
        <v>919.13</v>
      </c>
      <c r="K48" s="76">
        <v>22.68</v>
      </c>
      <c r="L48" s="77">
        <v>73.54000000000001</v>
      </c>
      <c r="M48" s="76">
        <v>652.6799999999999</v>
      </c>
      <c r="N48" s="76">
        <v>15821.68</v>
      </c>
      <c r="O48" s="76">
        <v>15169</v>
      </c>
      <c r="P48" s="78">
        <v>15095.46</v>
      </c>
      <c r="Q48" s="70"/>
      <c r="R48" s="11"/>
      <c r="S48" s="75">
        <v>546.5136971909239</v>
      </c>
      <c r="T48" s="76">
        <v>2026.777725344970</v>
      </c>
      <c r="U48" s="76">
        <v>303.219438966986</v>
      </c>
      <c r="V48" s="76">
        <v>1936.135482137260</v>
      </c>
      <c r="W48" s="76">
        <v>0</v>
      </c>
      <c r="X48" s="77">
        <v>8.36220762372446</v>
      </c>
      <c r="Y48" s="76">
        <v>313.073559804231</v>
      </c>
      <c r="Z48" s="76">
        <v>7.72524924260981</v>
      </c>
      <c r="AA48" s="77">
        <v>25.0491547311078</v>
      </c>
      <c r="AB48" s="76">
        <v>222.315505981771</v>
      </c>
      <c r="AC48" s="77">
        <v>5389.172021023580</v>
      </c>
      <c r="AD48" s="76">
        <v>5166.856515041810</v>
      </c>
      <c r="AE48" s="78">
        <v>5141.8073603107</v>
      </c>
      <c r="AF48" s="70"/>
      <c r="AG48" s="11"/>
      <c r="AH48" s="75">
        <v>10.1409584822851</v>
      </c>
      <c r="AI48" s="76">
        <v>37.608332364199</v>
      </c>
      <c r="AJ48" s="76">
        <v>5.62645686172391</v>
      </c>
      <c r="AK48" s="76">
        <v>35.9263997249344</v>
      </c>
      <c r="AL48" s="76">
        <v>0</v>
      </c>
      <c r="AM48" s="77">
        <v>0.155166834369043</v>
      </c>
      <c r="AN48" s="76">
        <v>5.80930722906796</v>
      </c>
      <c r="AO48" s="76">
        <v>0.143347609103458</v>
      </c>
      <c r="AP48" s="77">
        <v>0.464805254562095</v>
      </c>
      <c r="AQ48" s="76">
        <v>4.12522563975507</v>
      </c>
      <c r="AR48" s="79">
        <v>100</v>
      </c>
      <c r="AS48" s="70"/>
      <c r="AT48" s="72"/>
      <c r="AU48" s="75">
        <v>10.6288248254773</v>
      </c>
      <c r="AV48" s="76">
        <v>39.4176129776767</v>
      </c>
      <c r="AW48" s="76">
        <v>5.89713728498502</v>
      </c>
      <c r="AX48" s="76">
        <v>37.6547650750623</v>
      </c>
      <c r="AY48" s="76">
        <v>0</v>
      </c>
      <c r="AZ48" s="77">
        <v>0.162631678663651</v>
      </c>
      <c r="BA48" s="76">
        <v>6.08878430998459</v>
      </c>
      <c r="BB48" s="76">
        <v>0.150243848150371</v>
      </c>
      <c r="BC48" s="78">
        <v>100</v>
      </c>
      <c r="BD48" s="18"/>
      <c r="BE48" s="10"/>
    </row>
    <row r="49" ht="13.65" customHeight="1">
      <c r="A49" s="73">
        <v>190</v>
      </c>
      <c r="B49" t="s" s="74">
        <v>67</v>
      </c>
      <c r="C49" s="65"/>
      <c r="D49" s="75">
        <v>91.81</v>
      </c>
      <c r="E49" s="76">
        <v>598.11</v>
      </c>
      <c r="F49" s="76">
        <v>27.97</v>
      </c>
      <c r="G49" s="76">
        <v>48.49</v>
      </c>
      <c r="H49" s="76">
        <v>0</v>
      </c>
      <c r="I49" s="77">
        <v>1.66</v>
      </c>
      <c r="J49" s="76">
        <v>58.29</v>
      </c>
      <c r="K49" s="76">
        <v>1710.07</v>
      </c>
      <c r="L49" s="77">
        <v>45.12</v>
      </c>
      <c r="M49" s="76">
        <v>183.54</v>
      </c>
      <c r="N49" s="76">
        <v>2765.06</v>
      </c>
      <c r="O49" s="76">
        <v>2581.52</v>
      </c>
      <c r="P49" s="78">
        <v>2536.4</v>
      </c>
      <c r="Q49" s="70"/>
      <c r="R49" s="11"/>
      <c r="S49" s="75">
        <v>31.2722721765435</v>
      </c>
      <c r="T49" s="76">
        <v>203.727902314698</v>
      </c>
      <c r="U49" s="76">
        <v>9.52712616030848</v>
      </c>
      <c r="V49" s="76">
        <v>16.5166373798126</v>
      </c>
      <c r="W49" s="76">
        <v>0</v>
      </c>
      <c r="X49" s="77">
        <v>0.565428295534933</v>
      </c>
      <c r="Y49" s="76">
        <v>19.8547080401995</v>
      </c>
      <c r="Z49" s="76">
        <v>582.4831116538689</v>
      </c>
      <c r="AA49" s="77">
        <v>15.3687498159857</v>
      </c>
      <c r="AB49" s="76">
        <v>62.5172947966757</v>
      </c>
      <c r="AC49" s="77">
        <v>941.833230633628</v>
      </c>
      <c r="AD49" s="76">
        <v>879.315935836952</v>
      </c>
      <c r="AE49" s="78">
        <v>863.947186020966</v>
      </c>
      <c r="AF49" s="70"/>
      <c r="AG49" s="11"/>
      <c r="AH49" s="75">
        <v>3.32036194512958</v>
      </c>
      <c r="AI49" s="76">
        <v>21.6309953491063</v>
      </c>
      <c r="AJ49" s="76">
        <v>1.0115512864097</v>
      </c>
      <c r="AK49" s="76">
        <v>1.75366899814109</v>
      </c>
      <c r="AL49" s="76">
        <v>0</v>
      </c>
      <c r="AM49" s="77">
        <v>0.060034863619596</v>
      </c>
      <c r="AN49" s="76">
        <v>2.10809168697967</v>
      </c>
      <c r="AO49" s="76">
        <v>61.8456742349171</v>
      </c>
      <c r="AP49" s="77">
        <v>1.63179099187721</v>
      </c>
      <c r="AQ49" s="76">
        <v>6.63783064381966</v>
      </c>
      <c r="AR49" s="79">
        <v>100</v>
      </c>
      <c r="AS49" s="70"/>
      <c r="AT49" s="72"/>
      <c r="AU49" s="75">
        <v>3.61969720864217</v>
      </c>
      <c r="AV49" s="76">
        <v>23.5810597697524</v>
      </c>
      <c r="AW49" s="76">
        <v>1.10274404668033</v>
      </c>
      <c r="AX49" s="76">
        <v>1.91176470588235</v>
      </c>
      <c r="AY49" s="76">
        <v>0</v>
      </c>
      <c r="AZ49" s="77">
        <v>0.0654470903642959</v>
      </c>
      <c r="BA49" s="76">
        <v>2.298139094780</v>
      </c>
      <c r="BB49" s="76">
        <v>67.4211480838984</v>
      </c>
      <c r="BC49" s="78">
        <v>100</v>
      </c>
      <c r="BD49" s="18"/>
      <c r="BE49" s="10"/>
    </row>
    <row r="50" ht="13.65" customHeight="1">
      <c r="A50" s="73">
        <v>195</v>
      </c>
      <c r="B50" t="s" s="74">
        <v>44</v>
      </c>
      <c r="C50" s="65"/>
      <c r="D50" s="75">
        <v>4907.75</v>
      </c>
      <c r="E50" s="76">
        <v>395.99</v>
      </c>
      <c r="F50" s="76">
        <v>3136.51</v>
      </c>
      <c r="G50" s="76">
        <v>4797.06</v>
      </c>
      <c r="H50" s="76">
        <v>1437.18</v>
      </c>
      <c r="I50" s="77">
        <v>702.52</v>
      </c>
      <c r="J50" s="76">
        <v>6991.03</v>
      </c>
      <c r="K50" s="76">
        <v>353.83</v>
      </c>
      <c r="L50" s="77">
        <v>113.87</v>
      </c>
      <c r="M50" s="76">
        <v>506.579999999998</v>
      </c>
      <c r="N50" s="76">
        <v>23342.32</v>
      </c>
      <c r="O50" s="76">
        <v>22835.74</v>
      </c>
      <c r="P50" s="78">
        <v>22721.87</v>
      </c>
      <c r="Q50" s="70"/>
      <c r="R50" s="11"/>
      <c r="S50" s="75">
        <v>1671.675130970820</v>
      </c>
      <c r="T50" s="76">
        <v>134.881898041493</v>
      </c>
      <c r="U50" s="76">
        <v>1068.356327245950</v>
      </c>
      <c r="V50" s="76">
        <v>1633.971963481210</v>
      </c>
      <c r="W50" s="76">
        <v>489.531468540298</v>
      </c>
      <c r="X50" s="77">
        <v>239.291979626025</v>
      </c>
      <c r="Y50" s="76">
        <v>2381.280829478060</v>
      </c>
      <c r="Z50" s="76">
        <v>120.521381812726</v>
      </c>
      <c r="AA50" s="77">
        <v>38.7863373569656</v>
      </c>
      <c r="AB50" s="76">
        <v>172.551003585594</v>
      </c>
      <c r="AC50" s="77">
        <v>7950.848320139140</v>
      </c>
      <c r="AD50" s="76">
        <v>7778.297316553550</v>
      </c>
      <c r="AE50" s="78">
        <v>7739.510979196590</v>
      </c>
      <c r="AF50" s="70"/>
      <c r="AG50" s="11"/>
      <c r="AH50" s="75">
        <v>21.0251166122305</v>
      </c>
      <c r="AI50" s="76">
        <v>1.69644662569959</v>
      </c>
      <c r="AJ50" s="76">
        <v>13.4370105456527</v>
      </c>
      <c r="AK50" s="76">
        <v>20.5509135338732</v>
      </c>
      <c r="AL50" s="76">
        <v>6.15697154353123</v>
      </c>
      <c r="AM50" s="77">
        <v>3.00964085832085</v>
      </c>
      <c r="AN50" s="76">
        <v>29.9500221057718</v>
      </c>
      <c r="AO50" s="76">
        <v>1.51583047443442</v>
      </c>
      <c r="AP50" s="77">
        <v>0.487826402859699</v>
      </c>
      <c r="AQ50" s="76">
        <v>2.17022129762593</v>
      </c>
      <c r="AR50" s="79">
        <v>100</v>
      </c>
      <c r="AS50" s="70"/>
      <c r="AT50" s="72"/>
      <c r="AU50" s="75">
        <v>21.599234570042</v>
      </c>
      <c r="AV50" s="76">
        <v>1.74277029135366</v>
      </c>
      <c r="AW50" s="76">
        <v>13.8039254691625</v>
      </c>
      <c r="AX50" s="76">
        <v>21.1120827643147</v>
      </c>
      <c r="AY50" s="76">
        <v>6.32509560172644</v>
      </c>
      <c r="AZ50" s="77">
        <v>3.09182298816075</v>
      </c>
      <c r="BA50" s="76">
        <v>30.7678461323826</v>
      </c>
      <c r="BB50" s="76">
        <v>1.55722218285731</v>
      </c>
      <c r="BC50" s="78">
        <v>100</v>
      </c>
      <c r="BD50" s="18"/>
      <c r="BE50" s="10"/>
    </row>
    <row r="51" ht="13.65" customHeight="1">
      <c r="A51" s="73">
        <v>200</v>
      </c>
      <c r="B51" t="s" s="74">
        <v>68</v>
      </c>
      <c r="C51" s="65"/>
      <c r="D51" s="75">
        <v>3278.59</v>
      </c>
      <c r="E51" s="76">
        <v>4136.98</v>
      </c>
      <c r="F51" s="76">
        <v>592.51</v>
      </c>
      <c r="G51" s="76">
        <v>3195.56</v>
      </c>
      <c r="H51" s="76">
        <v>0</v>
      </c>
      <c r="I51" s="77">
        <v>73.44</v>
      </c>
      <c r="J51" s="76">
        <v>2863.14</v>
      </c>
      <c r="K51" s="76">
        <v>27.41</v>
      </c>
      <c r="L51" s="77">
        <v>123.82</v>
      </c>
      <c r="M51" s="76">
        <v>440.570000000002</v>
      </c>
      <c r="N51" s="76">
        <v>14732.02</v>
      </c>
      <c r="O51" s="76">
        <v>14291.45</v>
      </c>
      <c r="P51" s="78">
        <v>14167.63</v>
      </c>
      <c r="Q51" s="70"/>
      <c r="R51" s="11"/>
      <c r="S51" s="75">
        <v>1116.751539432460</v>
      </c>
      <c r="T51" s="76">
        <v>1409.135873531390</v>
      </c>
      <c r="U51" s="76">
        <v>201.820433365906</v>
      </c>
      <c r="V51" s="76">
        <v>1088.469906072050</v>
      </c>
      <c r="W51" s="76">
        <v>0</v>
      </c>
      <c r="X51" s="77">
        <v>25.0150927855937</v>
      </c>
      <c r="Y51" s="76">
        <v>975.241186793909</v>
      </c>
      <c r="Z51" s="76">
        <v>9.33637926542923</v>
      </c>
      <c r="AA51" s="77">
        <v>42.1755009356237</v>
      </c>
      <c r="AB51" s="76">
        <v>150.066713351703</v>
      </c>
      <c r="AC51" s="77">
        <v>5018.012625534060</v>
      </c>
      <c r="AD51" s="76">
        <v>4867.945912182360</v>
      </c>
      <c r="AE51" s="78">
        <v>4825.770411246740</v>
      </c>
      <c r="AF51" s="70"/>
      <c r="AG51" s="11"/>
      <c r="AH51" s="75">
        <v>22.254857107172</v>
      </c>
      <c r="AI51" s="76">
        <v>28.0815529710114</v>
      </c>
      <c r="AJ51" s="76">
        <v>4.02191960097801</v>
      </c>
      <c r="AK51" s="76">
        <v>21.691254831313</v>
      </c>
      <c r="AL51" s="76">
        <v>0</v>
      </c>
      <c r="AM51" s="77">
        <v>0.498505975419528</v>
      </c>
      <c r="AN51" s="76">
        <v>19.4348093472586</v>
      </c>
      <c r="AO51" s="76">
        <v>0.186057309180954</v>
      </c>
      <c r="AP51" s="77">
        <v>0.840482160626988</v>
      </c>
      <c r="AQ51" s="76">
        <v>2.99056069703952</v>
      </c>
      <c r="AR51" s="79">
        <v>100</v>
      </c>
      <c r="AS51" s="70"/>
      <c r="AT51" s="72"/>
      <c r="AU51" s="75">
        <v>23.1414146191</v>
      </c>
      <c r="AV51" s="76">
        <v>29.2002261493277</v>
      </c>
      <c r="AW51" s="76">
        <v>4.18213914394998</v>
      </c>
      <c r="AX51" s="76">
        <v>22.555360353143</v>
      </c>
      <c r="AY51" s="76">
        <v>0</v>
      </c>
      <c r="AZ51" s="77">
        <v>0.518364751196918</v>
      </c>
      <c r="BA51" s="76">
        <v>20.2090257862465</v>
      </c>
      <c r="BB51" s="76">
        <v>0.193469197035778</v>
      </c>
      <c r="BC51" s="78">
        <v>100</v>
      </c>
      <c r="BD51" s="18"/>
      <c r="BE51" s="10"/>
    </row>
    <row r="52" ht="13.65" customHeight="1">
      <c r="A52" s="73">
        <v>202</v>
      </c>
      <c r="B52" t="s" s="74">
        <v>57</v>
      </c>
      <c r="C52" s="65"/>
      <c r="D52" s="75">
        <v>3272.69</v>
      </c>
      <c r="E52" s="76">
        <v>700.53</v>
      </c>
      <c r="F52" s="76">
        <v>110.8</v>
      </c>
      <c r="G52" s="76">
        <v>242.03</v>
      </c>
      <c r="H52" s="76">
        <v>0</v>
      </c>
      <c r="I52" s="77">
        <v>397.39</v>
      </c>
      <c r="J52" s="76">
        <v>4.95</v>
      </c>
      <c r="K52" s="76">
        <v>98.69</v>
      </c>
      <c r="L52" s="77">
        <v>87.15000000000001</v>
      </c>
      <c r="M52" s="76">
        <v>348.910000000001</v>
      </c>
      <c r="N52" s="76">
        <v>5263.14</v>
      </c>
      <c r="O52" s="76">
        <v>4914.23</v>
      </c>
      <c r="P52" s="78">
        <v>4827.08</v>
      </c>
      <c r="Q52" s="70"/>
      <c r="R52" s="11"/>
      <c r="S52" s="75">
        <v>1114.741884647120</v>
      </c>
      <c r="T52" s="76">
        <v>238.614146910293</v>
      </c>
      <c r="U52" s="76">
        <v>37.7406356296811</v>
      </c>
      <c r="V52" s="76">
        <v>82.4401267279035</v>
      </c>
      <c r="W52" s="76">
        <v>0</v>
      </c>
      <c r="X52" s="77">
        <v>135.358765278691</v>
      </c>
      <c r="Y52" s="76">
        <v>1.68606630295055</v>
      </c>
      <c r="Z52" s="76">
        <v>33.6157340279172</v>
      </c>
      <c r="AA52" s="77">
        <v>29.684985515584</v>
      </c>
      <c r="AB52" s="76">
        <v>118.845534093430</v>
      </c>
      <c r="AC52" s="77">
        <v>1792.727879133570</v>
      </c>
      <c r="AD52" s="76">
        <v>1673.882345040140</v>
      </c>
      <c r="AE52" s="78">
        <v>1644.197359524560</v>
      </c>
      <c r="AF52" s="70"/>
      <c r="AG52" s="11"/>
      <c r="AH52" s="75">
        <v>62.1813214164928</v>
      </c>
      <c r="AI52" s="76">
        <v>13.3101152543919</v>
      </c>
      <c r="AJ52" s="76">
        <v>2.10520715770434</v>
      </c>
      <c r="AK52" s="76">
        <v>4.59858563519116</v>
      </c>
      <c r="AL52" s="76">
        <v>0</v>
      </c>
      <c r="AM52" s="77">
        <v>7.55043567148128</v>
      </c>
      <c r="AN52" s="76">
        <v>0.0940503197710872</v>
      </c>
      <c r="AO52" s="76">
        <v>1.87511637539568</v>
      </c>
      <c r="AP52" s="77">
        <v>1.65585562990914</v>
      </c>
      <c r="AQ52" s="76">
        <v>6.62931253966265</v>
      </c>
      <c r="AR52" s="79">
        <v>100</v>
      </c>
      <c r="AS52" s="70"/>
      <c r="AT52" s="72"/>
      <c r="AU52" s="75">
        <v>67.7985448759913</v>
      </c>
      <c r="AV52" s="76">
        <v>14.5125003107469</v>
      </c>
      <c r="AW52" s="76">
        <v>2.2953835445031</v>
      </c>
      <c r="AX52" s="76">
        <v>5.01400432559643</v>
      </c>
      <c r="AY52" s="76">
        <v>0</v>
      </c>
      <c r="AZ52" s="77">
        <v>8.232513237816651</v>
      </c>
      <c r="BA52" s="76">
        <v>0.102546467015256</v>
      </c>
      <c r="BB52" s="76">
        <v>2.04450723833042</v>
      </c>
      <c r="BC52" s="78">
        <v>100</v>
      </c>
      <c r="BD52" s="18"/>
      <c r="BE52" s="10"/>
    </row>
    <row r="53" ht="13.65" customHeight="1">
      <c r="A53" s="73">
        <v>220</v>
      </c>
      <c r="B53" t="s" s="74">
        <v>45</v>
      </c>
      <c r="C53" s="65"/>
      <c r="D53" s="75">
        <v>1653.1</v>
      </c>
      <c r="E53" s="76">
        <v>997.35</v>
      </c>
      <c r="F53" s="76">
        <v>2550.57</v>
      </c>
      <c r="G53" s="76">
        <v>6907.12</v>
      </c>
      <c r="H53" s="76">
        <v>58.19</v>
      </c>
      <c r="I53" s="77">
        <v>206.44</v>
      </c>
      <c r="J53" s="76">
        <v>3873.22</v>
      </c>
      <c r="K53" s="76">
        <v>1.13</v>
      </c>
      <c r="L53" s="77">
        <v>77.78</v>
      </c>
      <c r="M53" s="76">
        <v>303.039999999999</v>
      </c>
      <c r="N53" s="76">
        <v>16627.94</v>
      </c>
      <c r="O53" s="76">
        <v>16324.9</v>
      </c>
      <c r="P53" s="78">
        <v>16247.12</v>
      </c>
      <c r="Q53" s="70"/>
      <c r="R53" s="11"/>
      <c r="S53" s="75">
        <v>563.078021294457</v>
      </c>
      <c r="T53" s="76">
        <v>339.716813585401</v>
      </c>
      <c r="U53" s="76">
        <v>868.773763700322</v>
      </c>
      <c r="V53" s="76">
        <v>2352.699450997140</v>
      </c>
      <c r="W53" s="76">
        <v>19.8206460946854</v>
      </c>
      <c r="X53" s="77">
        <v>70.3174803194166</v>
      </c>
      <c r="Y53" s="76">
        <v>1319.294086043260</v>
      </c>
      <c r="Z53" s="76">
        <v>0.384899984309924</v>
      </c>
      <c r="AA53" s="77">
        <v>26.4933812209079</v>
      </c>
      <c r="AB53" s="76">
        <v>103.221319686088</v>
      </c>
      <c r="AC53" s="77">
        <v>5663.799862925980</v>
      </c>
      <c r="AD53" s="76">
        <v>5560.5785432399</v>
      </c>
      <c r="AE53" s="78">
        <v>5534.085162018990</v>
      </c>
      <c r="AF53" s="70"/>
      <c r="AG53" s="11"/>
      <c r="AH53" s="75">
        <v>9.941700535363969</v>
      </c>
      <c r="AI53" s="76">
        <v>5.9980370388635</v>
      </c>
      <c r="AJ53" s="76">
        <v>15.339061844101</v>
      </c>
      <c r="AK53" s="76">
        <v>41.5392405794103</v>
      </c>
      <c r="AL53" s="76">
        <v>0.349953151141994</v>
      </c>
      <c r="AM53" s="77">
        <v>1.24152480704164</v>
      </c>
      <c r="AN53" s="76">
        <v>23.2934446479841</v>
      </c>
      <c r="AO53" s="76">
        <v>0.00679579069926882</v>
      </c>
      <c r="AP53" s="77">
        <v>0.46776690317622</v>
      </c>
      <c r="AQ53" s="76">
        <v>1.82247470221807</v>
      </c>
      <c r="AR53" s="79">
        <v>100</v>
      </c>
      <c r="AS53" s="70"/>
      <c r="AT53" s="72"/>
      <c r="AU53" s="75">
        <v>10.1747263515011</v>
      </c>
      <c r="AV53" s="76">
        <v>6.13862641502002</v>
      </c>
      <c r="AW53" s="76">
        <v>15.6985976591544</v>
      </c>
      <c r="AX53" s="76">
        <v>42.5128884380739</v>
      </c>
      <c r="AY53" s="76">
        <v>0.358155783917396</v>
      </c>
      <c r="AZ53" s="77">
        <v>1.27062519388052</v>
      </c>
      <c r="BA53" s="76">
        <v>23.8394250796449</v>
      </c>
      <c r="BB53" s="76">
        <v>0.00695507880781332</v>
      </c>
      <c r="BC53" s="78">
        <v>100</v>
      </c>
      <c r="BD53" s="18"/>
      <c r="BE53" s="10"/>
    </row>
    <row r="54" ht="13.65" customHeight="1">
      <c r="A54" s="73">
        <v>224</v>
      </c>
      <c r="B54" t="s" s="74">
        <v>34</v>
      </c>
      <c r="C54" s="65"/>
      <c r="D54" s="75">
        <v>817.99</v>
      </c>
      <c r="E54" s="76">
        <v>125.91</v>
      </c>
      <c r="F54" s="76">
        <v>592.0599999999999</v>
      </c>
      <c r="G54" s="76">
        <v>5077.5</v>
      </c>
      <c r="H54" s="76">
        <v>4336.09</v>
      </c>
      <c r="I54" s="77">
        <v>733.36</v>
      </c>
      <c r="J54" s="76">
        <v>3468.47</v>
      </c>
      <c r="K54" s="76">
        <v>147.87</v>
      </c>
      <c r="L54" s="77">
        <v>48.24</v>
      </c>
      <c r="M54" s="76">
        <v>745.16</v>
      </c>
      <c r="N54" s="76">
        <v>16092.65</v>
      </c>
      <c r="O54" s="76">
        <v>15347.49</v>
      </c>
      <c r="P54" s="78">
        <v>15299.25</v>
      </c>
      <c r="Q54" s="70"/>
      <c r="R54" s="11"/>
      <c r="S54" s="75">
        <v>278.623308111217</v>
      </c>
      <c r="T54" s="76">
        <v>42.8873955968695</v>
      </c>
      <c r="U54" s="76">
        <v>201.667154611092</v>
      </c>
      <c r="V54" s="76">
        <v>1729.4952834811</v>
      </c>
      <c r="W54" s="76">
        <v>1476.956613244620</v>
      </c>
      <c r="X54" s="77">
        <v>249.796683622589</v>
      </c>
      <c r="Y54" s="76">
        <v>1181.428361574730</v>
      </c>
      <c r="Z54" s="76">
        <v>50.3673988317775</v>
      </c>
      <c r="AA54" s="77">
        <v>16.4314825160272</v>
      </c>
      <c r="AB54" s="76">
        <v>253.815993193259</v>
      </c>
      <c r="AC54" s="77">
        <v>5481.469674783280</v>
      </c>
      <c r="AD54" s="76">
        <v>5227.653681590020</v>
      </c>
      <c r="AE54" s="78">
        <v>5211.222199073990</v>
      </c>
      <c r="AF54" s="70"/>
      <c r="AG54" s="11"/>
      <c r="AH54" s="75">
        <v>5.08300373151718</v>
      </c>
      <c r="AI54" s="76">
        <v>0.782406875188362</v>
      </c>
      <c r="AJ54" s="76">
        <v>3.67907088018443</v>
      </c>
      <c r="AK54" s="76">
        <v>31.5516711045104</v>
      </c>
      <c r="AL54" s="76">
        <v>26.9445367916409</v>
      </c>
      <c r="AM54" s="77">
        <v>4.55711147635722</v>
      </c>
      <c r="AN54" s="76">
        <v>21.5531313984956</v>
      </c>
      <c r="AO54" s="76">
        <v>0.91886668758719</v>
      </c>
      <c r="AP54" s="77">
        <v>0.299764178056442</v>
      </c>
      <c r="AQ54" s="76">
        <v>4.63043687646223</v>
      </c>
      <c r="AR54" s="79">
        <v>100</v>
      </c>
      <c r="AS54" s="70"/>
      <c r="AT54" s="72"/>
      <c r="AU54" s="75">
        <v>5.3466019576123</v>
      </c>
      <c r="AV54" s="76">
        <v>0.822981518701897</v>
      </c>
      <c r="AW54" s="76">
        <v>3.86986290177623</v>
      </c>
      <c r="AX54" s="76">
        <v>33.1879013677141</v>
      </c>
      <c r="AY54" s="76">
        <v>28.3418468225567</v>
      </c>
      <c r="AZ54" s="77">
        <v>4.79343758680981</v>
      </c>
      <c r="BA54" s="76">
        <v>22.670849878262</v>
      </c>
      <c r="BB54" s="76">
        <v>0.966517966566989</v>
      </c>
      <c r="BC54" s="78">
        <v>100</v>
      </c>
      <c r="BD54" s="18"/>
      <c r="BE54" s="10"/>
    </row>
    <row r="55" ht="13.65" customHeight="1">
      <c r="A55" s="73">
        <v>225</v>
      </c>
      <c r="B55" t="s" s="74">
        <v>46</v>
      </c>
      <c r="C55" s="65"/>
      <c r="D55" s="75">
        <v>7171.09</v>
      </c>
      <c r="E55" s="76">
        <v>3271.14</v>
      </c>
      <c r="F55" s="76">
        <v>2878.34</v>
      </c>
      <c r="G55" s="76">
        <v>10401.21</v>
      </c>
      <c r="H55" s="76">
        <v>4388.71</v>
      </c>
      <c r="I55" s="77">
        <v>920.33</v>
      </c>
      <c r="J55" s="76">
        <v>12728.88</v>
      </c>
      <c r="K55" s="76">
        <v>76.17</v>
      </c>
      <c r="L55" s="77">
        <v>230.5</v>
      </c>
      <c r="M55" s="76">
        <v>1190.740000000010</v>
      </c>
      <c r="N55" s="76">
        <v>43257.11</v>
      </c>
      <c r="O55" s="76">
        <v>42066.37</v>
      </c>
      <c r="P55" s="78">
        <v>41835.87</v>
      </c>
      <c r="Q55" s="70"/>
      <c r="R55" s="11"/>
      <c r="S55" s="75">
        <v>2442.612768570850</v>
      </c>
      <c r="T55" s="76">
        <v>1114.213924491650</v>
      </c>
      <c r="U55" s="76">
        <v>980.418602512060</v>
      </c>
      <c r="V55" s="76">
        <v>3542.854483012590</v>
      </c>
      <c r="W55" s="76">
        <v>1494.880008974170</v>
      </c>
      <c r="X55" s="77">
        <v>313.482303150401</v>
      </c>
      <c r="Y55" s="76">
        <v>4335.704170161870</v>
      </c>
      <c r="Z55" s="76">
        <v>25.944983898130</v>
      </c>
      <c r="AA55" s="77">
        <v>78.5127844101217</v>
      </c>
      <c r="AB55" s="76">
        <v>405.589210015222</v>
      </c>
      <c r="AC55" s="77">
        <v>14734.2132391971</v>
      </c>
      <c r="AD55" s="76">
        <v>14328.6240291818</v>
      </c>
      <c r="AE55" s="78">
        <v>14250.1112447717</v>
      </c>
      <c r="AF55" s="70"/>
      <c r="AG55" s="11"/>
      <c r="AH55" s="75">
        <v>16.5778296330938</v>
      </c>
      <c r="AI55" s="76">
        <v>7.56208632523069</v>
      </c>
      <c r="AJ55" s="76">
        <v>6.65402751131548</v>
      </c>
      <c r="AK55" s="76">
        <v>24.0450876168103</v>
      </c>
      <c r="AL55" s="76">
        <v>10.1456384857888</v>
      </c>
      <c r="AM55" s="77">
        <v>2.12758087629987</v>
      </c>
      <c r="AN55" s="76">
        <v>29.426098969626</v>
      </c>
      <c r="AO55" s="76">
        <v>0.176086659511003</v>
      </c>
      <c r="AP55" s="77">
        <v>0.532860378328557</v>
      </c>
      <c r="AQ55" s="76">
        <v>2.75270354399544</v>
      </c>
      <c r="AR55" s="79">
        <v>100</v>
      </c>
      <c r="AS55" s="70"/>
      <c r="AT55" s="72"/>
      <c r="AU55" s="75">
        <v>17.1410084217204</v>
      </c>
      <c r="AV55" s="76">
        <v>7.8189840440751</v>
      </c>
      <c r="AW55" s="76">
        <v>6.88007683358802</v>
      </c>
      <c r="AX55" s="76">
        <v>24.8619426343948</v>
      </c>
      <c r="AY55" s="76">
        <v>10.4903041337493</v>
      </c>
      <c r="AZ55" s="77">
        <v>2.1998586380539</v>
      </c>
      <c r="BA55" s="76">
        <v>30.4257566533217</v>
      </c>
      <c r="BB55" s="76">
        <v>0.182068641096743</v>
      </c>
      <c r="BC55" s="78">
        <v>100</v>
      </c>
      <c r="BD55" s="18"/>
      <c r="BE55" s="10"/>
    </row>
    <row r="56" ht="14.65" customHeight="1">
      <c r="A56" s="81">
        <v>227</v>
      </c>
      <c r="B56" t="s" s="82">
        <v>58</v>
      </c>
      <c r="C56" s="65"/>
      <c r="D56" s="83">
        <v>3240.49</v>
      </c>
      <c r="E56" s="84">
        <v>3416.91</v>
      </c>
      <c r="F56" s="84">
        <v>3588.16</v>
      </c>
      <c r="G56" s="84">
        <v>4193.5</v>
      </c>
      <c r="H56" s="84">
        <v>86.54000000000001</v>
      </c>
      <c r="I56" s="85">
        <v>19.47</v>
      </c>
      <c r="J56" s="84">
        <v>168.41</v>
      </c>
      <c r="K56" s="84">
        <v>8.890000000000001</v>
      </c>
      <c r="L56" s="85">
        <v>113.33</v>
      </c>
      <c r="M56" s="84">
        <v>531.370000000001</v>
      </c>
      <c r="N56" s="84">
        <v>15367.07</v>
      </c>
      <c r="O56" s="84">
        <v>14835.7</v>
      </c>
      <c r="P56" s="86">
        <v>14722.37</v>
      </c>
      <c r="Q56" s="70"/>
      <c r="R56" s="11"/>
      <c r="S56" s="83">
        <v>1103.773938191560</v>
      </c>
      <c r="T56" s="84">
        <v>1163.866022467630</v>
      </c>
      <c r="U56" s="84">
        <v>1222.197104160620</v>
      </c>
      <c r="V56" s="84">
        <v>1428.387685135990</v>
      </c>
      <c r="W56" s="84">
        <v>29.4772076479477</v>
      </c>
      <c r="X56" s="85">
        <v>6.63186079160551</v>
      </c>
      <c r="Y56" s="84">
        <v>57.3637224403844</v>
      </c>
      <c r="Z56" s="84">
        <v>3.02810695620817</v>
      </c>
      <c r="AA56" s="85">
        <v>38.6024028511891</v>
      </c>
      <c r="AB56" s="84">
        <v>180.994959878553</v>
      </c>
      <c r="AC56" s="85">
        <v>5234.323010521690</v>
      </c>
      <c r="AD56" s="84">
        <v>5053.328050643140</v>
      </c>
      <c r="AE56" s="86">
        <v>5014.725647791950</v>
      </c>
      <c r="AF56" s="70"/>
      <c r="AG56" s="11"/>
      <c r="AH56" s="83">
        <v>21.0872339359422</v>
      </c>
      <c r="AI56" s="84">
        <v>22.2352732173407</v>
      </c>
      <c r="AJ56" s="84">
        <v>23.3496691301595</v>
      </c>
      <c r="AK56" s="84">
        <v>27.2888715936089</v>
      </c>
      <c r="AL56" s="84">
        <v>0.563152246980068</v>
      </c>
      <c r="AM56" s="85">
        <v>0.126699494438432</v>
      </c>
      <c r="AN56" s="84">
        <v>1.0959148360748</v>
      </c>
      <c r="AO56" s="84">
        <v>0.0578509761457454</v>
      </c>
      <c r="AP56" s="85">
        <v>0.7374860659839509</v>
      </c>
      <c r="AQ56" s="84">
        <v>3.45784850332562</v>
      </c>
      <c r="AR56" s="87">
        <v>100</v>
      </c>
      <c r="AS56" s="70"/>
      <c r="AT56" s="72"/>
      <c r="AU56" s="83">
        <v>22.010654534562</v>
      </c>
      <c r="AV56" s="84">
        <v>23.2089670345196</v>
      </c>
      <c r="AW56" s="84">
        <v>24.3721629058365</v>
      </c>
      <c r="AX56" s="84">
        <v>28.4838650298831</v>
      </c>
      <c r="AY56" s="84">
        <v>0.587812967613231</v>
      </c>
      <c r="AZ56" s="85">
        <v>0.132247729136002</v>
      </c>
      <c r="BA56" s="84">
        <v>1.14390549891084</v>
      </c>
      <c r="BB56" s="84">
        <v>0.0603842995387292</v>
      </c>
      <c r="BC56" s="86">
        <v>100</v>
      </c>
      <c r="BD56" s="18"/>
      <c r="BE56" s="10"/>
    </row>
    <row r="57" ht="14.65" customHeight="1">
      <c r="A57" s="88"/>
      <c r="B57" s="88"/>
      <c r="C57" s="7"/>
      <c r="D57" s="38"/>
      <c r="E57" s="38"/>
      <c r="F57" s="38"/>
      <c r="G57" s="38"/>
      <c r="H57" s="38"/>
      <c r="I57" s="89"/>
      <c r="J57" s="38"/>
      <c r="K57" s="38"/>
      <c r="L57" s="89"/>
      <c r="M57" s="38"/>
      <c r="N57" s="38"/>
      <c r="O57" s="38"/>
      <c r="P57" s="38"/>
      <c r="Q57" s="7"/>
      <c r="R57" s="7"/>
      <c r="S57" s="38"/>
      <c r="T57" s="38"/>
      <c r="U57" s="38"/>
      <c r="V57" s="38"/>
      <c r="W57" s="38"/>
      <c r="X57" s="89"/>
      <c r="Y57" s="38"/>
      <c r="Z57" s="38"/>
      <c r="AA57" s="89"/>
      <c r="AB57" s="38"/>
      <c r="AC57" s="89"/>
      <c r="AD57" s="38"/>
      <c r="AE57" s="38"/>
      <c r="AF57" s="7"/>
      <c r="AG57" s="7"/>
      <c r="AH57" s="38"/>
      <c r="AI57" s="38"/>
      <c r="AJ57" s="38"/>
      <c r="AK57" s="38"/>
      <c r="AL57" s="38"/>
      <c r="AM57" s="89"/>
      <c r="AN57" s="38"/>
      <c r="AO57" s="38"/>
      <c r="AP57" s="89"/>
      <c r="AQ57" s="38"/>
      <c r="AR57" s="89"/>
      <c r="AS57" s="7"/>
      <c r="AT57" s="7"/>
      <c r="AU57" s="38"/>
      <c r="AV57" s="38"/>
      <c r="AW57" s="38"/>
      <c r="AX57" s="38"/>
      <c r="AY57" s="38"/>
      <c r="AZ57" s="89"/>
      <c r="BA57" s="38"/>
      <c r="BB57" s="38"/>
      <c r="BC57" s="38"/>
      <c r="BD57" s="10"/>
      <c r="BE57" s="10"/>
    </row>
    <row r="58" ht="13.65" customHeight="1">
      <c r="A58" t="s" s="58">
        <v>85</v>
      </c>
      <c r="B58" s="59"/>
      <c r="C58" s="60"/>
      <c r="D58" s="7"/>
      <c r="E58" s="7"/>
      <c r="F58" s="7"/>
      <c r="G58" s="7"/>
      <c r="H58" s="7"/>
      <c r="I58" s="10"/>
      <c r="J58" s="7"/>
      <c r="K58" s="7"/>
      <c r="L58" s="10"/>
      <c r="M58" s="7"/>
      <c r="N58" s="7"/>
      <c r="O58" s="7"/>
      <c r="P58" s="7"/>
      <c r="Q58" s="7"/>
      <c r="R58" s="7"/>
      <c r="S58" s="7"/>
      <c r="T58" s="7"/>
      <c r="U58" s="7"/>
      <c r="V58" s="7"/>
      <c r="W58" s="7"/>
      <c r="X58" s="10"/>
      <c r="Y58" s="7"/>
      <c r="Z58" s="7"/>
      <c r="AA58" s="10"/>
      <c r="AB58" s="7"/>
      <c r="AC58" s="10"/>
      <c r="AD58" s="7"/>
      <c r="AE58" s="7"/>
      <c r="AF58" s="7"/>
      <c r="AG58" s="7"/>
      <c r="AH58" s="7"/>
      <c r="AI58" s="7"/>
      <c r="AJ58" s="7"/>
      <c r="AK58" s="7"/>
      <c r="AL58" s="7"/>
      <c r="AM58" s="10"/>
      <c r="AN58" s="7"/>
      <c r="AO58" s="7"/>
      <c r="AP58" s="10"/>
      <c r="AQ58" s="7"/>
      <c r="AR58" s="10"/>
      <c r="AS58" s="7"/>
      <c r="AT58" s="7"/>
      <c r="AU58" s="7"/>
      <c r="AV58" s="7"/>
      <c r="AW58" s="7"/>
      <c r="AX58" s="7"/>
      <c r="AY58" s="7"/>
      <c r="AZ58" s="10"/>
      <c r="BA58" s="7"/>
      <c r="BB58" s="7"/>
      <c r="BC58" s="7"/>
      <c r="BD58" s="10"/>
      <c r="BE58" s="10"/>
    </row>
    <row r="59" ht="14.15" customHeight="1">
      <c r="A59" s="90"/>
      <c r="B59" s="91"/>
      <c r="C59" s="7"/>
      <c r="D59" s="8"/>
      <c r="E59" s="8"/>
      <c r="F59" s="8"/>
      <c r="G59" s="8"/>
      <c r="H59" s="8"/>
      <c r="I59" s="9"/>
      <c r="J59" s="8"/>
      <c r="K59" s="8"/>
      <c r="L59" s="9"/>
      <c r="M59" s="8"/>
      <c r="N59" s="8"/>
      <c r="O59" s="8"/>
      <c r="P59" s="8"/>
      <c r="Q59" s="7"/>
      <c r="R59" s="7"/>
      <c r="S59" s="8"/>
      <c r="T59" s="8"/>
      <c r="U59" s="8"/>
      <c r="V59" s="8"/>
      <c r="W59" s="8"/>
      <c r="X59" s="9"/>
      <c r="Y59" s="8"/>
      <c r="Z59" s="8"/>
      <c r="AA59" s="9"/>
      <c r="AB59" s="8"/>
      <c r="AC59" s="9"/>
      <c r="AD59" s="8"/>
      <c r="AE59" s="8"/>
      <c r="AF59" s="7"/>
      <c r="AG59" s="7"/>
      <c r="AH59" s="8"/>
      <c r="AI59" s="8"/>
      <c r="AJ59" s="8"/>
      <c r="AK59" s="8"/>
      <c r="AL59" s="8"/>
      <c r="AM59" s="9"/>
      <c r="AN59" s="8"/>
      <c r="AO59" s="8"/>
      <c r="AP59" s="9"/>
      <c r="AQ59" s="8"/>
      <c r="AR59" s="9"/>
      <c r="AS59" s="7"/>
      <c r="AT59" s="7"/>
      <c r="AU59" s="8"/>
      <c r="AV59" s="8"/>
      <c r="AW59" s="8"/>
      <c r="AX59" s="8"/>
      <c r="AY59" s="8"/>
      <c r="AZ59" s="9"/>
      <c r="BA59" s="8"/>
      <c r="BB59" s="8"/>
      <c r="BC59" s="8"/>
      <c r="BD59" s="10"/>
      <c r="BE59" s="10"/>
    </row>
    <row r="60" ht="14.15" customHeight="1">
      <c r="A60" s="92">
        <v>2</v>
      </c>
      <c r="B60" t="s" s="93">
        <v>120</v>
      </c>
      <c r="C60" s="17"/>
      <c r="D60" s="66">
        <v>8736.57</v>
      </c>
      <c r="E60" s="67">
        <v>1164.46</v>
      </c>
      <c r="F60" s="67">
        <v>3280.11</v>
      </c>
      <c r="G60" s="67">
        <v>14010.8</v>
      </c>
      <c r="H60" s="67">
        <v>3009.13</v>
      </c>
      <c r="I60" s="68">
        <v>58.35</v>
      </c>
      <c r="J60" s="67">
        <v>8405.15</v>
      </c>
      <c r="K60" s="67">
        <v>133.66</v>
      </c>
      <c r="L60" s="68">
        <v>149.26</v>
      </c>
      <c r="M60" s="67">
        <v>1237.56</v>
      </c>
      <c r="N60" s="67">
        <v>40185.05</v>
      </c>
      <c r="O60" s="67">
        <v>38947.49</v>
      </c>
      <c r="P60" s="69">
        <v>38798.23</v>
      </c>
      <c r="Q60" s="70"/>
      <c r="R60" s="11"/>
      <c r="S60" s="66">
        <v>2975.8457132058</v>
      </c>
      <c r="T60" s="67">
        <v>396.637730734101</v>
      </c>
      <c r="U60" s="67">
        <v>1117.269281004270</v>
      </c>
      <c r="V60" s="67">
        <v>4772.351062096890</v>
      </c>
      <c r="W60" s="67">
        <v>1024.968221050020</v>
      </c>
      <c r="X60" s="68">
        <v>19.875145207508</v>
      </c>
      <c r="Y60" s="67">
        <v>2862.9576133828</v>
      </c>
      <c r="Z60" s="67">
        <v>45.5271963742164</v>
      </c>
      <c r="AA60" s="68">
        <v>50.8408598744242</v>
      </c>
      <c r="AB60" s="67">
        <v>421.537012904946</v>
      </c>
      <c r="AC60" s="68">
        <v>13687.809835835</v>
      </c>
      <c r="AD60" s="67">
        <v>13266.27282293</v>
      </c>
      <c r="AE60" s="69">
        <v>13215.4319630556</v>
      </c>
      <c r="AF60" s="70"/>
      <c r="AG60" s="11"/>
      <c r="AH60" s="66">
        <v>21.740846409299</v>
      </c>
      <c r="AI60" s="67">
        <v>2.89774431038409</v>
      </c>
      <c r="AJ60" s="67">
        <v>8.16251317343141</v>
      </c>
      <c r="AK60" s="67">
        <v>34.8657025436076</v>
      </c>
      <c r="AL60" s="67">
        <v>7.48818279434765</v>
      </c>
      <c r="AM60" s="68">
        <v>0.145203253448733</v>
      </c>
      <c r="AN60" s="67">
        <v>20.9161118376112</v>
      </c>
      <c r="AO60" s="67">
        <v>0.33261125717151</v>
      </c>
      <c r="AP60" s="68">
        <v>0.371431664263202</v>
      </c>
      <c r="AQ60" s="67">
        <v>3.07965275643553</v>
      </c>
      <c r="AR60" s="71">
        <v>100</v>
      </c>
      <c r="AS60" s="70"/>
      <c r="AT60" s="72"/>
      <c r="AU60" s="66">
        <v>22.5179602265361</v>
      </c>
      <c r="AV60" s="67">
        <v>3.00132248301018</v>
      </c>
      <c r="AW60" s="67">
        <v>8.45427742451138</v>
      </c>
      <c r="AX60" s="67">
        <v>36.1119566536927</v>
      </c>
      <c r="AY60" s="67">
        <v>7.75584350110817</v>
      </c>
      <c r="AZ60" s="68">
        <v>0.150393458670666</v>
      </c>
      <c r="BA60" s="67">
        <v>21.6637460007841</v>
      </c>
      <c r="BB60" s="67">
        <v>0.344500251686739</v>
      </c>
      <c r="BC60" s="69">
        <v>100</v>
      </c>
      <c r="BD60" s="18"/>
      <c r="BE60" s="10"/>
    </row>
    <row r="61" ht="13.65" customHeight="1">
      <c r="A61" s="94">
        <v>4</v>
      </c>
      <c r="B61" t="s" s="95">
        <v>130</v>
      </c>
      <c r="C61" s="17"/>
      <c r="D61" s="75">
        <v>23479.65</v>
      </c>
      <c r="E61" s="76">
        <v>9371.629999999999</v>
      </c>
      <c r="F61" s="76">
        <v>19152.98</v>
      </c>
      <c r="G61" s="76">
        <v>19520.68</v>
      </c>
      <c r="H61" s="76">
        <v>8993.4</v>
      </c>
      <c r="I61" s="77">
        <v>475.33</v>
      </c>
      <c r="J61" s="76">
        <v>26893.78</v>
      </c>
      <c r="K61" s="76">
        <v>766.49</v>
      </c>
      <c r="L61" s="77">
        <v>746.04</v>
      </c>
      <c r="M61" s="76">
        <v>3322.36</v>
      </c>
      <c r="N61" s="76">
        <v>112722.34</v>
      </c>
      <c r="O61" s="76">
        <v>109399.98</v>
      </c>
      <c r="P61" s="78">
        <v>108653.94</v>
      </c>
      <c r="Q61" s="70"/>
      <c r="R61" s="11"/>
      <c r="S61" s="75">
        <v>7997.625589913730</v>
      </c>
      <c r="T61" s="76">
        <v>3192.159504387980</v>
      </c>
      <c r="U61" s="76">
        <v>6523.877611936540</v>
      </c>
      <c r="V61" s="76">
        <v>6649.123385592080</v>
      </c>
      <c r="W61" s="76">
        <v>3063.3270078698</v>
      </c>
      <c r="X61" s="77">
        <v>161.906645612422</v>
      </c>
      <c r="Y61" s="76">
        <v>9160.544690296070</v>
      </c>
      <c r="Z61" s="76">
        <v>261.081406171428</v>
      </c>
      <c r="AA61" s="77">
        <v>254.115738313784</v>
      </c>
      <c r="AB61" s="76">
        <v>1131.660452984</v>
      </c>
      <c r="AC61" s="77">
        <v>38395.4220330778</v>
      </c>
      <c r="AD61" s="76">
        <v>37263.7615800938</v>
      </c>
      <c r="AE61" s="78">
        <v>37009.6458417801</v>
      </c>
      <c r="AF61" s="70"/>
      <c r="AG61" s="11"/>
      <c r="AH61" s="75">
        <v>20.8296332386287</v>
      </c>
      <c r="AI61" s="76">
        <v>8.313906542394349</v>
      </c>
      <c r="AJ61" s="76">
        <v>16.9912902801698</v>
      </c>
      <c r="AK61" s="76">
        <v>17.3174900379109</v>
      </c>
      <c r="AL61" s="76">
        <v>7.97836524685346</v>
      </c>
      <c r="AM61" s="77">
        <v>0.421682161672655</v>
      </c>
      <c r="AN61" s="76">
        <v>23.8584294825675</v>
      </c>
      <c r="AO61" s="76">
        <v>0.679980561084875</v>
      </c>
      <c r="AP61" s="77">
        <v>0.661838638197184</v>
      </c>
      <c r="AQ61" s="76">
        <v>2.94738381052061</v>
      </c>
      <c r="AR61" s="79">
        <v>100</v>
      </c>
      <c r="AS61" s="70"/>
      <c r="AT61" s="72"/>
      <c r="AU61" s="75">
        <v>21.6095707159814</v>
      </c>
      <c r="AV61" s="76">
        <v>8.625209541411939</v>
      </c>
      <c r="AW61" s="76">
        <v>17.6275061907557</v>
      </c>
      <c r="AX61" s="76">
        <v>17.965920057754</v>
      </c>
      <c r="AY61" s="76">
        <v>8.277104355350581</v>
      </c>
      <c r="AZ61" s="77">
        <v>0.437471480555606</v>
      </c>
      <c r="BA61" s="76">
        <v>24.7517761435987</v>
      </c>
      <c r="BB61" s="76">
        <v>0.705441514592108</v>
      </c>
      <c r="BC61" s="78">
        <v>100</v>
      </c>
      <c r="BD61" s="18"/>
      <c r="BE61" s="10"/>
    </row>
    <row r="62" ht="13.65" customHeight="1">
      <c r="A62" s="94">
        <v>7</v>
      </c>
      <c r="B62" t="s" s="95">
        <v>102</v>
      </c>
      <c r="C62" s="17"/>
      <c r="D62" s="75">
        <v>175.43</v>
      </c>
      <c r="E62" s="76">
        <v>0.16</v>
      </c>
      <c r="F62" s="76">
        <v>6321.58</v>
      </c>
      <c r="G62" s="76">
        <v>12027.12</v>
      </c>
      <c r="H62" s="76">
        <v>0.49</v>
      </c>
      <c r="I62" s="77">
        <v>1339.03</v>
      </c>
      <c r="J62" s="76">
        <v>13023.93</v>
      </c>
      <c r="K62" s="76">
        <v>24.03</v>
      </c>
      <c r="L62" s="77">
        <v>57.09</v>
      </c>
      <c r="M62" s="76">
        <v>1194.77</v>
      </c>
      <c r="N62" s="76">
        <v>34163.63</v>
      </c>
      <c r="O62" s="76">
        <v>32968.86</v>
      </c>
      <c r="P62" s="78">
        <v>32911.77</v>
      </c>
      <c r="Q62" s="70"/>
      <c r="R62" s="11"/>
      <c r="S62" s="75">
        <v>59.7548710154779</v>
      </c>
      <c r="T62" s="76">
        <v>0.0544991128226442</v>
      </c>
      <c r="U62" s="76">
        <v>2153.253135233570</v>
      </c>
      <c r="V62" s="76">
        <v>4096.671061321750</v>
      </c>
      <c r="W62" s="76">
        <v>0.166903533019348</v>
      </c>
      <c r="X62" s="77">
        <v>456.099669018157</v>
      </c>
      <c r="Y62" s="76">
        <v>4436.203940401370</v>
      </c>
      <c r="Z62" s="76">
        <v>8.18508550705087</v>
      </c>
      <c r="AA62" s="77">
        <v>19.4459646940297</v>
      </c>
      <c r="AB62" s="76">
        <v>406.961906419440</v>
      </c>
      <c r="AC62" s="77">
        <v>11636.7970362567</v>
      </c>
      <c r="AD62" s="76">
        <v>11229.8351298373</v>
      </c>
      <c r="AE62" s="78">
        <v>11210.3891651432</v>
      </c>
      <c r="AF62" s="70"/>
      <c r="AG62" s="11"/>
      <c r="AH62" s="75">
        <v>0.513499297352184</v>
      </c>
      <c r="AI62" s="76">
        <v>0.000468334307566263</v>
      </c>
      <c r="AJ62" s="76">
        <v>18.5038299501546</v>
      </c>
      <c r="AK62" s="76">
        <v>35.2044557326022</v>
      </c>
      <c r="AL62" s="76">
        <v>0.00143427381692168</v>
      </c>
      <c r="AM62" s="77">
        <v>3.91946054912783</v>
      </c>
      <c r="AN62" s="76">
        <v>38.1222077396342</v>
      </c>
      <c r="AO62" s="76">
        <v>0.0703379588176081</v>
      </c>
      <c r="AP62" s="77">
        <v>0.167107535118487</v>
      </c>
      <c r="AQ62" s="76">
        <v>3.49719862906839</v>
      </c>
      <c r="AR62" s="79">
        <v>100</v>
      </c>
      <c r="AS62" s="70"/>
      <c r="AT62" s="72"/>
      <c r="AU62" s="75">
        <v>0.533031192184437</v>
      </c>
      <c r="AV62" s="76">
        <v>0.000486148268537365</v>
      </c>
      <c r="AW62" s="76">
        <v>19.2076573213777</v>
      </c>
      <c r="AX62" s="76">
        <v>36.5435222718195</v>
      </c>
      <c r="AY62" s="76">
        <v>0.00148882907239568</v>
      </c>
      <c r="AZ62" s="77">
        <v>4.06854447512243</v>
      </c>
      <c r="BA62" s="76">
        <v>39.572256369074</v>
      </c>
      <c r="BB62" s="76">
        <v>0.0730133930809555</v>
      </c>
      <c r="BC62" s="78">
        <v>100</v>
      </c>
      <c r="BD62" s="18"/>
      <c r="BE62" s="10"/>
    </row>
    <row r="63" ht="13.65" customHeight="1">
      <c r="A63" s="94">
        <v>14</v>
      </c>
      <c r="B63" t="s" s="95">
        <v>87</v>
      </c>
      <c r="C63" s="17"/>
      <c r="D63" s="75">
        <v>3681.17</v>
      </c>
      <c r="E63" s="76">
        <v>104.47</v>
      </c>
      <c r="F63" s="76">
        <v>2697.35</v>
      </c>
      <c r="G63" s="76">
        <v>4049.91</v>
      </c>
      <c r="H63" s="76">
        <v>1366.62</v>
      </c>
      <c r="I63" s="77">
        <v>7.75</v>
      </c>
      <c r="J63" s="76">
        <v>12121.38</v>
      </c>
      <c r="K63" s="76">
        <v>286.63</v>
      </c>
      <c r="L63" s="77">
        <v>118.21</v>
      </c>
      <c r="M63" s="76">
        <v>935.739999999998</v>
      </c>
      <c r="N63" s="76">
        <v>25369.23</v>
      </c>
      <c r="O63" s="76">
        <v>24433.49</v>
      </c>
      <c r="P63" s="78">
        <v>24315.28</v>
      </c>
      <c r="Q63" s="70"/>
      <c r="R63" s="11"/>
      <c r="S63" s="75">
        <v>1253.878119683330</v>
      </c>
      <c r="T63" s="76">
        <v>35.5845144786352</v>
      </c>
      <c r="U63" s="76">
        <v>918.769887325995</v>
      </c>
      <c r="V63" s="76">
        <v>1379.478137572220</v>
      </c>
      <c r="W63" s="76">
        <v>465.497359785512</v>
      </c>
      <c r="X63" s="77">
        <v>2.63980077734683</v>
      </c>
      <c r="Y63" s="76">
        <v>4128.777851163390</v>
      </c>
      <c r="Z63" s="76">
        <v>97.6317544272156</v>
      </c>
      <c r="AA63" s="77">
        <v>40.2646257922798</v>
      </c>
      <c r="AB63" s="76">
        <v>318.731248954131</v>
      </c>
      <c r="AC63" s="77">
        <v>8641.253299960061</v>
      </c>
      <c r="AD63" s="76">
        <v>8322.522051005921</v>
      </c>
      <c r="AE63" s="78">
        <v>8282.257425213640</v>
      </c>
      <c r="AF63" s="70"/>
      <c r="AG63" s="11"/>
      <c r="AH63" s="75">
        <v>14.510373393280</v>
      </c>
      <c r="AI63" s="76">
        <v>0.411798071916254</v>
      </c>
      <c r="AJ63" s="76">
        <v>10.6323684242683</v>
      </c>
      <c r="AK63" s="76">
        <v>15.9638664634283</v>
      </c>
      <c r="AL63" s="76">
        <v>5.38691950839659</v>
      </c>
      <c r="AM63" s="77">
        <v>0.0305488183914135</v>
      </c>
      <c r="AN63" s="76">
        <v>47.7798498417177</v>
      </c>
      <c r="AO63" s="76">
        <v>1.12983326652011</v>
      </c>
      <c r="AP63" s="77">
        <v>0.465958170586967</v>
      </c>
      <c r="AQ63" s="76">
        <v>3.68848404149435</v>
      </c>
      <c r="AR63" s="79">
        <v>100</v>
      </c>
      <c r="AS63" s="70"/>
      <c r="AT63" s="72"/>
      <c r="AU63" s="75">
        <v>15.139328027479</v>
      </c>
      <c r="AV63" s="76">
        <v>0.429647530277258</v>
      </c>
      <c r="AW63" s="76">
        <v>11.0932302650843</v>
      </c>
      <c r="AX63" s="76">
        <v>16.6558230051227</v>
      </c>
      <c r="AY63" s="76">
        <v>5.62041646240553</v>
      </c>
      <c r="AZ63" s="77">
        <v>0.0318729621867402</v>
      </c>
      <c r="BA63" s="76">
        <v>49.8508756633689</v>
      </c>
      <c r="BB63" s="76">
        <v>1.17880608407553</v>
      </c>
      <c r="BC63" s="78">
        <v>100</v>
      </c>
      <c r="BD63" s="18"/>
      <c r="BE63" s="10"/>
    </row>
    <row r="64" ht="13.65" customHeight="1">
      <c r="A64" s="94">
        <v>19</v>
      </c>
      <c r="B64" t="s" s="95">
        <v>107</v>
      </c>
      <c r="C64" s="17"/>
      <c r="D64" s="75">
        <v>4164.88</v>
      </c>
      <c r="E64" s="76">
        <v>3566.05</v>
      </c>
      <c r="F64" s="76">
        <v>3202.04</v>
      </c>
      <c r="G64" s="76">
        <v>11504.95</v>
      </c>
      <c r="H64" s="76">
        <v>1148.8</v>
      </c>
      <c r="I64" s="77">
        <v>8.65</v>
      </c>
      <c r="J64" s="76">
        <v>13719.68</v>
      </c>
      <c r="K64" s="76">
        <v>50.05</v>
      </c>
      <c r="L64" s="77">
        <v>104.33</v>
      </c>
      <c r="M64" s="76">
        <v>885.2899999999941</v>
      </c>
      <c r="N64" s="76">
        <v>38354.72</v>
      </c>
      <c r="O64" s="76">
        <v>37469.43</v>
      </c>
      <c r="P64" s="78">
        <v>37365.1</v>
      </c>
      <c r="Q64" s="70"/>
      <c r="R64" s="11"/>
      <c r="S64" s="75">
        <v>1418.639156329840</v>
      </c>
      <c r="T64" s="76">
        <v>1214.666008007440</v>
      </c>
      <c r="U64" s="76">
        <v>1090.677120141370</v>
      </c>
      <c r="V64" s="76">
        <v>3918.8098004305</v>
      </c>
      <c r="W64" s="76">
        <v>391.303630066585</v>
      </c>
      <c r="X64" s="77">
        <v>2.9463582869742</v>
      </c>
      <c r="Y64" s="76">
        <v>4673.189926316090</v>
      </c>
      <c r="Z64" s="76">
        <v>17.0480037298334</v>
      </c>
      <c r="AA64" s="77">
        <v>35.5368277549154</v>
      </c>
      <c r="AB64" s="76">
        <v>301.546997442239</v>
      </c>
      <c r="AC64" s="77">
        <v>13064.3638285058</v>
      </c>
      <c r="AD64" s="76">
        <v>12762.8168310636</v>
      </c>
      <c r="AE64" s="78">
        <v>12727.2800033086</v>
      </c>
      <c r="AF64" s="70"/>
      <c r="AG64" s="11"/>
      <c r="AH64" s="75">
        <v>10.8588460559743</v>
      </c>
      <c r="AI64" s="76">
        <v>9.29755190495459</v>
      </c>
      <c r="AJ64" s="76">
        <v>8.348490094569851</v>
      </c>
      <c r="AK64" s="76">
        <v>29.9961777846377</v>
      </c>
      <c r="AL64" s="76">
        <v>2.9951985049037</v>
      </c>
      <c r="AM64" s="77">
        <v>0.022552634982083</v>
      </c>
      <c r="AN64" s="76">
        <v>35.7705127295936</v>
      </c>
      <c r="AO64" s="76">
        <v>0.130492413971475</v>
      </c>
      <c r="AP64" s="77">
        <v>0.272013457535344</v>
      </c>
      <c r="AQ64" s="76">
        <v>2.30816441887724</v>
      </c>
      <c r="AR64" s="79">
        <v>100</v>
      </c>
      <c r="AS64" s="70"/>
      <c r="AT64" s="72"/>
      <c r="AU64" s="75">
        <v>11.1464441417258</v>
      </c>
      <c r="AV64" s="76">
        <v>9.543798892549461</v>
      </c>
      <c r="AW64" s="76">
        <v>8.56960104482525</v>
      </c>
      <c r="AX64" s="76">
        <v>30.7906308293033</v>
      </c>
      <c r="AY64" s="76">
        <v>3.07452676428004</v>
      </c>
      <c r="AZ64" s="77">
        <v>0.023149944734525</v>
      </c>
      <c r="BA64" s="76">
        <v>36.717899858424</v>
      </c>
      <c r="BB64" s="76">
        <v>0.13394852415757</v>
      </c>
      <c r="BC64" s="78">
        <v>100</v>
      </c>
      <c r="BD64" s="18"/>
      <c r="BE64" s="10"/>
    </row>
    <row r="65" ht="13.65" customHeight="1">
      <c r="A65" s="94">
        <v>29</v>
      </c>
      <c r="B65" t="s" s="95">
        <v>108</v>
      </c>
      <c r="C65" s="17"/>
      <c r="D65" s="75">
        <v>1350.98</v>
      </c>
      <c r="E65" s="76">
        <v>1731.14</v>
      </c>
      <c r="F65" s="76">
        <v>3621.38</v>
      </c>
      <c r="G65" s="76">
        <v>3727.28</v>
      </c>
      <c r="H65" s="76">
        <v>318.3</v>
      </c>
      <c r="I65" s="77">
        <v>0</v>
      </c>
      <c r="J65" s="76">
        <v>2582.23</v>
      </c>
      <c r="K65" s="76">
        <v>9.18</v>
      </c>
      <c r="L65" s="77">
        <v>37.71</v>
      </c>
      <c r="M65" s="76">
        <v>496.900000000001</v>
      </c>
      <c r="N65" s="76">
        <v>13875.1</v>
      </c>
      <c r="O65" s="76">
        <v>13378.2</v>
      </c>
      <c r="P65" s="78">
        <v>13340.49</v>
      </c>
      <c r="Q65" s="70"/>
      <c r="R65" s="11"/>
      <c r="S65" s="75">
        <v>460.170071507099</v>
      </c>
      <c r="T65" s="76">
        <v>589.659963573701</v>
      </c>
      <c r="U65" s="76">
        <v>1233.512482460420</v>
      </c>
      <c r="V65" s="76">
        <v>1269.584082759910</v>
      </c>
      <c r="W65" s="76">
        <v>108.419172571548</v>
      </c>
      <c r="X65" s="77">
        <v>0</v>
      </c>
      <c r="Y65" s="76">
        <v>879.5577756501031</v>
      </c>
      <c r="Z65" s="76">
        <v>3.12688659819921</v>
      </c>
      <c r="AA65" s="77">
        <v>12.8447596533869</v>
      </c>
      <c r="AB65" s="76">
        <v>169.253807259825</v>
      </c>
      <c r="AC65" s="77">
        <v>4726.129002034190</v>
      </c>
      <c r="AD65" s="76">
        <v>4556.875194774360</v>
      </c>
      <c r="AE65" s="78">
        <v>4544.030435120980</v>
      </c>
      <c r="AF65" s="70"/>
      <c r="AG65" s="11"/>
      <c r="AH65" s="75">
        <v>9.73672261821536</v>
      </c>
      <c r="AI65" s="76">
        <v>12.476594763281</v>
      </c>
      <c r="AJ65" s="76">
        <v>26.0998479290239</v>
      </c>
      <c r="AK65" s="76">
        <v>26.8630856714546</v>
      </c>
      <c r="AL65" s="76">
        <v>2.2940375204503</v>
      </c>
      <c r="AM65" s="77">
        <v>0</v>
      </c>
      <c r="AN65" s="76">
        <v>18.6105325367024</v>
      </c>
      <c r="AO65" s="76">
        <v>0.06616168532118689</v>
      </c>
      <c r="AP65" s="77">
        <v>0.271781824995856</v>
      </c>
      <c r="AQ65" s="76">
        <v>3.58123545055532</v>
      </c>
      <c r="AR65" s="79">
        <v>100</v>
      </c>
      <c r="AS65" s="70"/>
      <c r="AT65" s="72"/>
      <c r="AU65" s="75">
        <v>10.1269143787072</v>
      </c>
      <c r="AV65" s="76">
        <v>12.9765848180989</v>
      </c>
      <c r="AW65" s="76">
        <v>27.1457795028518</v>
      </c>
      <c r="AX65" s="76">
        <v>27.9396034178655</v>
      </c>
      <c r="AY65" s="76">
        <v>2.38596933096161</v>
      </c>
      <c r="AZ65" s="77">
        <v>0</v>
      </c>
      <c r="BA65" s="76">
        <v>19.3563354869274</v>
      </c>
      <c r="BB65" s="76">
        <v>0.0688130645875826</v>
      </c>
      <c r="BC65" s="78">
        <v>100</v>
      </c>
      <c r="BD65" s="18"/>
      <c r="BE65" s="10"/>
    </row>
    <row r="66" ht="13.65" customHeight="1">
      <c r="A66" s="94">
        <v>31</v>
      </c>
      <c r="B66" t="s" s="95">
        <v>103</v>
      </c>
      <c r="C66" s="17"/>
      <c r="D66" s="75">
        <v>1187.51</v>
      </c>
      <c r="E66" s="76">
        <v>38.02</v>
      </c>
      <c r="F66" s="76">
        <v>2893.28</v>
      </c>
      <c r="G66" s="76">
        <v>1866.3</v>
      </c>
      <c r="H66" s="76">
        <v>3551.69</v>
      </c>
      <c r="I66" s="77">
        <v>217.17</v>
      </c>
      <c r="J66" s="76">
        <v>8951.98</v>
      </c>
      <c r="K66" s="76">
        <v>0.09</v>
      </c>
      <c r="L66" s="77">
        <v>47.58</v>
      </c>
      <c r="M66" s="76">
        <v>780.129999999997</v>
      </c>
      <c r="N66" s="76">
        <v>19533.75</v>
      </c>
      <c r="O66" s="76">
        <v>18753.62</v>
      </c>
      <c r="P66" s="78">
        <v>18706.04</v>
      </c>
      <c r="Q66" s="70"/>
      <c r="R66" s="11"/>
      <c r="S66" s="75">
        <v>404.489009175113</v>
      </c>
      <c r="T66" s="76">
        <v>12.9503516844808</v>
      </c>
      <c r="U66" s="76">
        <v>985.507457171874</v>
      </c>
      <c r="V66" s="76">
        <v>635.698089130630</v>
      </c>
      <c r="W66" s="76">
        <v>1209.774712631610</v>
      </c>
      <c r="X66" s="77">
        <v>73.9723270730852</v>
      </c>
      <c r="Y66" s="76">
        <v>3049.218550037840</v>
      </c>
      <c r="Z66" s="76">
        <v>0.0306557509627373</v>
      </c>
      <c r="AA66" s="77">
        <v>16.2066736756338</v>
      </c>
      <c r="AB66" s="76">
        <v>265.727455539558</v>
      </c>
      <c r="AC66" s="77">
        <v>6653.575281870780</v>
      </c>
      <c r="AD66" s="76">
        <v>6387.847826331230</v>
      </c>
      <c r="AE66" s="78">
        <v>6371.641152655590</v>
      </c>
      <c r="AF66" s="70"/>
      <c r="AG66" s="11"/>
      <c r="AH66" s="75">
        <v>6.07927305304921</v>
      </c>
      <c r="AI66" s="76">
        <v>0.194637486401741</v>
      </c>
      <c r="AJ66" s="76">
        <v>14.8116977026941</v>
      </c>
      <c r="AK66" s="76">
        <v>9.554233058168551</v>
      </c>
      <c r="AL66" s="76">
        <v>18.1823254623408</v>
      </c>
      <c r="AM66" s="77">
        <v>1.11176809368401</v>
      </c>
      <c r="AN66" s="76">
        <v>45.8282715812376</v>
      </c>
      <c r="AO66" s="76">
        <v>0.000460741025148781</v>
      </c>
      <c r="AP66" s="77">
        <v>0.243578421961989</v>
      </c>
      <c r="AQ66" s="76">
        <v>3.99375439943686</v>
      </c>
      <c r="AR66" s="79">
        <v>100</v>
      </c>
      <c r="AS66" s="70"/>
      <c r="AT66" s="72"/>
      <c r="AU66" s="75">
        <v>6.34827039822432</v>
      </c>
      <c r="AV66" s="76">
        <v>0.203249859403701</v>
      </c>
      <c r="AW66" s="76">
        <v>15.467089774212</v>
      </c>
      <c r="AX66" s="76">
        <v>9.9769913888776</v>
      </c>
      <c r="AY66" s="76">
        <v>18.9868619975152</v>
      </c>
      <c r="AZ66" s="77">
        <v>1.16096191390588</v>
      </c>
      <c r="BA66" s="76">
        <v>47.8560935398406</v>
      </c>
      <c r="BB66" s="76">
        <v>0.00048112802068209</v>
      </c>
      <c r="BC66" s="78">
        <v>100</v>
      </c>
      <c r="BD66" s="18"/>
      <c r="BE66" s="10"/>
    </row>
    <row r="67" ht="13.65" customHeight="1">
      <c r="A67" s="94">
        <v>41</v>
      </c>
      <c r="B67" t="s" s="95">
        <v>88</v>
      </c>
      <c r="C67" s="17"/>
      <c r="D67" s="75">
        <v>1957.51</v>
      </c>
      <c r="E67" s="76">
        <v>328.86</v>
      </c>
      <c r="F67" s="76">
        <v>1498.03</v>
      </c>
      <c r="G67" s="76">
        <v>3002.63</v>
      </c>
      <c r="H67" s="76">
        <v>3504.79</v>
      </c>
      <c r="I67" s="77">
        <v>22.16</v>
      </c>
      <c r="J67" s="76">
        <v>4120.03</v>
      </c>
      <c r="K67" s="76">
        <v>1911.59</v>
      </c>
      <c r="L67" s="77">
        <v>48.41</v>
      </c>
      <c r="M67" s="76">
        <v>526.850000000002</v>
      </c>
      <c r="N67" s="76">
        <v>16920.86</v>
      </c>
      <c r="O67" s="76">
        <v>16394.01</v>
      </c>
      <c r="P67" s="78">
        <v>16345.6</v>
      </c>
      <c r="Q67" s="70"/>
      <c r="R67" s="11"/>
      <c r="S67" s="75">
        <v>666.765989634089</v>
      </c>
      <c r="T67" s="76">
        <v>112.016114017842</v>
      </c>
      <c r="U67" s="76">
        <v>510.258162385660</v>
      </c>
      <c r="V67" s="76">
        <v>1022.7541945916</v>
      </c>
      <c r="W67" s="76">
        <v>1193.799660185470</v>
      </c>
      <c r="X67" s="77">
        <v>7.54812712593622</v>
      </c>
      <c r="Y67" s="76">
        <v>1403.362373766740</v>
      </c>
      <c r="Z67" s="76">
        <v>651.124744253990</v>
      </c>
      <c r="AA67" s="77">
        <v>16.4893878234013</v>
      </c>
      <c r="AB67" s="76">
        <v>179.455359941314</v>
      </c>
      <c r="AC67" s="77">
        <v>5763.574113726040</v>
      </c>
      <c r="AD67" s="76">
        <v>5584.118753784730</v>
      </c>
      <c r="AE67" s="78">
        <v>5567.629365961330</v>
      </c>
      <c r="AF67" s="70"/>
      <c r="AG67" s="11"/>
      <c r="AH67" s="75">
        <v>11.5686200346791</v>
      </c>
      <c r="AI67" s="76">
        <v>1.94351823725272</v>
      </c>
      <c r="AJ67" s="76">
        <v>8.853155217878999</v>
      </c>
      <c r="AK67" s="76">
        <v>17.7451382494743</v>
      </c>
      <c r="AL67" s="76">
        <v>20.712836108803</v>
      </c>
      <c r="AM67" s="77">
        <v>0.130962610647449</v>
      </c>
      <c r="AN67" s="76">
        <v>24.3488215138001</v>
      </c>
      <c r="AO67" s="76">
        <v>11.2972390292219</v>
      </c>
      <c r="AP67" s="77">
        <v>0.286096569559703</v>
      </c>
      <c r="AQ67" s="76">
        <v>3.11361242868272</v>
      </c>
      <c r="AR67" s="79">
        <v>100</v>
      </c>
      <c r="AS67" s="70"/>
      <c r="AT67" s="72"/>
      <c r="AU67" s="75">
        <v>11.9757610610807</v>
      </c>
      <c r="AV67" s="76">
        <v>2.01191758026625</v>
      </c>
      <c r="AW67" s="76">
        <v>9.16472934612373</v>
      </c>
      <c r="AX67" s="76">
        <v>18.3696529953015</v>
      </c>
      <c r="AY67" s="76">
        <v>21.441794733751</v>
      </c>
      <c r="AZ67" s="77">
        <v>0.135571652310102</v>
      </c>
      <c r="BA67" s="76">
        <v>25.2057434416601</v>
      </c>
      <c r="BB67" s="76">
        <v>11.6948291895067</v>
      </c>
      <c r="BC67" s="78">
        <v>100</v>
      </c>
      <c r="BD67" s="18"/>
      <c r="BE67" s="10"/>
    </row>
    <row r="68" ht="13.65" customHeight="1">
      <c r="A68" s="94">
        <v>42</v>
      </c>
      <c r="B68" t="s" s="95">
        <v>109</v>
      </c>
      <c r="C68" s="17"/>
      <c r="D68" s="75">
        <v>812.13</v>
      </c>
      <c r="E68" s="76">
        <v>2406.41</v>
      </c>
      <c r="F68" s="76">
        <v>1658.1</v>
      </c>
      <c r="G68" s="76">
        <v>1060.01</v>
      </c>
      <c r="H68" s="76">
        <v>1340.48</v>
      </c>
      <c r="I68" s="77">
        <v>50.52</v>
      </c>
      <c r="J68" s="76">
        <v>3139.42</v>
      </c>
      <c r="K68" s="76">
        <v>16.8</v>
      </c>
      <c r="L68" s="77">
        <v>52.84</v>
      </c>
      <c r="M68" s="76">
        <v>188.560000000001</v>
      </c>
      <c r="N68" s="76">
        <v>10725.27</v>
      </c>
      <c r="O68" s="76">
        <v>10536.71</v>
      </c>
      <c r="P68" s="78">
        <v>10483.87</v>
      </c>
      <c r="Q68" s="70"/>
      <c r="R68" s="11"/>
      <c r="S68" s="75">
        <v>276.627278104088</v>
      </c>
      <c r="T68" s="76">
        <v>819.670063047119</v>
      </c>
      <c r="U68" s="76">
        <v>564.781118570164</v>
      </c>
      <c r="V68" s="76">
        <v>361.060028644569</v>
      </c>
      <c r="W68" s="76">
        <v>456.593567228113</v>
      </c>
      <c r="X68" s="77">
        <v>17.2080948737499</v>
      </c>
      <c r="Y68" s="76">
        <v>1069.347529860410</v>
      </c>
      <c r="Z68" s="76">
        <v>5.72240684637764</v>
      </c>
      <c r="AA68" s="77">
        <v>17.9983320096782</v>
      </c>
      <c r="AB68" s="76">
        <v>64.22720446148659</v>
      </c>
      <c r="AC68" s="77">
        <v>3653.235623645750</v>
      </c>
      <c r="AD68" s="76">
        <v>3589.008419184270</v>
      </c>
      <c r="AE68" s="78">
        <v>3571.010087174590</v>
      </c>
      <c r="AF68" s="70"/>
      <c r="AG68" s="11"/>
      <c r="AH68" s="75">
        <v>7.57211706558436</v>
      </c>
      <c r="AI68" s="76">
        <v>22.4368244342567</v>
      </c>
      <c r="AJ68" s="76">
        <v>15.4597506636197</v>
      </c>
      <c r="AK68" s="76">
        <v>9.883294313336631</v>
      </c>
      <c r="AL68" s="76">
        <v>12.4983333752903</v>
      </c>
      <c r="AM68" s="77">
        <v>0.47103709277249</v>
      </c>
      <c r="AN68" s="76">
        <v>29.2712444535196</v>
      </c>
      <c r="AO68" s="76">
        <v>0.156639413273512</v>
      </c>
      <c r="AP68" s="77">
        <v>0.492668249843594</v>
      </c>
      <c r="AQ68" s="76">
        <v>1.75809093850319</v>
      </c>
      <c r="AR68" s="79">
        <v>100</v>
      </c>
      <c r="AS68" s="70"/>
      <c r="AT68" s="72"/>
      <c r="AU68" s="75">
        <v>7.74647148428968</v>
      </c>
      <c r="AV68" s="76">
        <v>22.9534513495494</v>
      </c>
      <c r="AW68" s="76">
        <v>15.8157245368361</v>
      </c>
      <c r="AX68" s="76">
        <v>10.1108655486953</v>
      </c>
      <c r="AY68" s="76">
        <v>12.786118103334</v>
      </c>
      <c r="AZ68" s="77">
        <v>0.481883121404596</v>
      </c>
      <c r="BA68" s="76">
        <v>29.9452396872529</v>
      </c>
      <c r="BB68" s="76">
        <v>0.160246168638108</v>
      </c>
      <c r="BC68" s="78">
        <v>100</v>
      </c>
      <c r="BD68" s="18"/>
      <c r="BE68" s="10"/>
    </row>
    <row r="69" ht="13.65" customHeight="1">
      <c r="A69" s="94">
        <v>48</v>
      </c>
      <c r="B69" t="s" s="95">
        <v>89</v>
      </c>
      <c r="C69" s="17"/>
      <c r="D69" s="75">
        <v>2055</v>
      </c>
      <c r="E69" s="76">
        <v>26.22</v>
      </c>
      <c r="F69" s="76">
        <v>388.93</v>
      </c>
      <c r="G69" s="76">
        <v>1289.28</v>
      </c>
      <c r="H69" s="76">
        <v>7933.93</v>
      </c>
      <c r="I69" s="77">
        <v>211.14</v>
      </c>
      <c r="J69" s="76">
        <v>6571.39</v>
      </c>
      <c r="K69" s="76">
        <v>131.03</v>
      </c>
      <c r="L69" s="77">
        <v>96.72</v>
      </c>
      <c r="M69" s="76">
        <v>441.029999999999</v>
      </c>
      <c r="N69" s="76">
        <v>19144.67</v>
      </c>
      <c r="O69" s="76">
        <v>18703.64</v>
      </c>
      <c r="P69" s="78">
        <v>18606.92</v>
      </c>
      <c r="Q69" s="70"/>
      <c r="R69" s="11"/>
      <c r="S69" s="75">
        <v>699.972980315836</v>
      </c>
      <c r="T69" s="76">
        <v>8.931042113810809</v>
      </c>
      <c r="U69" s="76">
        <v>132.477124688194</v>
      </c>
      <c r="V69" s="76">
        <v>439.153851124867</v>
      </c>
      <c r="W69" s="76">
        <v>2702.450913731010</v>
      </c>
      <c r="X69" s="77">
        <v>71.91839175858181</v>
      </c>
      <c r="Y69" s="76">
        <v>2238.343281322470</v>
      </c>
      <c r="Z69" s="76">
        <v>44.6313672071941</v>
      </c>
      <c r="AA69" s="77">
        <v>32.9447137012884</v>
      </c>
      <c r="AB69" s="76">
        <v>150.223398301067</v>
      </c>
      <c r="AC69" s="77">
        <v>6521.047064264320</v>
      </c>
      <c r="AD69" s="76">
        <v>6370.823665963250</v>
      </c>
      <c r="AE69" s="78">
        <v>6337.878952261960</v>
      </c>
      <c r="AF69" s="70"/>
      <c r="AG69" s="11"/>
      <c r="AH69" s="75">
        <v>10.734058095543</v>
      </c>
      <c r="AI69" s="76">
        <v>0.136957179204447</v>
      </c>
      <c r="AJ69" s="76">
        <v>2.03153149153263</v>
      </c>
      <c r="AK69" s="76">
        <v>6.73440701772347</v>
      </c>
      <c r="AL69" s="76">
        <v>41.4419783678695</v>
      </c>
      <c r="AM69" s="77">
        <v>1.10286570622528</v>
      </c>
      <c r="AN69" s="76">
        <v>34.3249060965794</v>
      </c>
      <c r="AO69" s="76">
        <v>0.684420259006815</v>
      </c>
      <c r="AP69" s="77">
        <v>0.5052058875916901</v>
      </c>
      <c r="AQ69" s="76">
        <v>2.30366989872376</v>
      </c>
      <c r="AR69" s="79">
        <v>100</v>
      </c>
      <c r="AS69" s="70"/>
      <c r="AT69" s="72"/>
      <c r="AU69" s="75">
        <v>11.0442781502796</v>
      </c>
      <c r="AV69" s="76">
        <v>0.14091531537729</v>
      </c>
      <c r="AW69" s="76">
        <v>2.09024384476313</v>
      </c>
      <c r="AX69" s="76">
        <v>6.92903500418124</v>
      </c>
      <c r="AY69" s="76">
        <v>42.639673841775</v>
      </c>
      <c r="AZ69" s="77">
        <v>1.13473911856449</v>
      </c>
      <c r="BA69" s="76">
        <v>35.3169143522947</v>
      </c>
      <c r="BB69" s="76">
        <v>0.7042003727645409</v>
      </c>
      <c r="BC69" s="78">
        <v>100</v>
      </c>
      <c r="BD69" s="18"/>
      <c r="BE69" s="10"/>
    </row>
    <row r="70" ht="13.65" customHeight="1">
      <c r="A70" s="94">
        <v>51</v>
      </c>
      <c r="B70" t="s" s="95">
        <v>131</v>
      </c>
      <c r="C70" s="17"/>
      <c r="D70" s="75">
        <v>10568.51</v>
      </c>
      <c r="E70" s="76">
        <v>3194.67</v>
      </c>
      <c r="F70" s="76">
        <v>2852.83</v>
      </c>
      <c r="G70" s="76">
        <v>2900.5</v>
      </c>
      <c r="H70" s="76">
        <v>278.51</v>
      </c>
      <c r="I70" s="77">
        <v>1271.28</v>
      </c>
      <c r="J70" s="76">
        <v>7813.12</v>
      </c>
      <c r="K70" s="76">
        <v>2348.55</v>
      </c>
      <c r="L70" s="77">
        <v>243.51</v>
      </c>
      <c r="M70" s="76">
        <v>786.440000000002</v>
      </c>
      <c r="N70" s="76">
        <v>32257.92</v>
      </c>
      <c r="O70" s="76">
        <v>31471.48</v>
      </c>
      <c r="P70" s="78">
        <v>31227.97</v>
      </c>
      <c r="Q70" s="70"/>
      <c r="R70" s="11"/>
      <c r="S70" s="75">
        <v>3599.840117857770</v>
      </c>
      <c r="T70" s="76">
        <v>1088.166754756980</v>
      </c>
      <c r="U70" s="76">
        <v>971.729400211399</v>
      </c>
      <c r="V70" s="76">
        <v>987.966729637996</v>
      </c>
      <c r="W70" s="76">
        <v>94.8659244514664</v>
      </c>
      <c r="X70" s="77">
        <v>433.022700932319</v>
      </c>
      <c r="Y70" s="76">
        <v>2661.300677355360</v>
      </c>
      <c r="Z70" s="76">
        <v>799.961821372631</v>
      </c>
      <c r="AA70" s="77">
        <v>82.944243521513</v>
      </c>
      <c r="AB70" s="76">
        <v>267.876764301502</v>
      </c>
      <c r="AC70" s="77">
        <v>10987.6751343989</v>
      </c>
      <c r="AD70" s="76">
        <v>10719.7983700974</v>
      </c>
      <c r="AE70" s="78">
        <v>10636.8541265759</v>
      </c>
      <c r="AF70" s="70"/>
      <c r="AG70" s="11"/>
      <c r="AH70" s="75">
        <v>32.7625277761244</v>
      </c>
      <c r="AI70" s="76">
        <v>9.903521367775729</v>
      </c>
      <c r="AJ70" s="76">
        <v>8.84381262028054</v>
      </c>
      <c r="AK70" s="76">
        <v>8.991590282324459</v>
      </c>
      <c r="AL70" s="76">
        <v>0.863384867964209</v>
      </c>
      <c r="AM70" s="77">
        <v>3.94098565561574</v>
      </c>
      <c r="AN70" s="76">
        <v>24.2207805090967</v>
      </c>
      <c r="AO70" s="76">
        <v>7.28053761680852</v>
      </c>
      <c r="AP70" s="77">
        <v>0.754884381882031</v>
      </c>
      <c r="AQ70" s="76">
        <v>2.43797492212766</v>
      </c>
      <c r="AR70" s="79">
        <v>100</v>
      </c>
      <c r="AS70" s="70"/>
      <c r="AT70" s="72"/>
      <c r="AU70" s="75">
        <v>33.8430900247438</v>
      </c>
      <c r="AV70" s="76">
        <v>10.2301558506685</v>
      </c>
      <c r="AW70" s="76">
        <v>9.13549615937251</v>
      </c>
      <c r="AX70" s="76">
        <v>9.28814777265381</v>
      </c>
      <c r="AY70" s="76">
        <v>0.891860726137498</v>
      </c>
      <c r="AZ70" s="77">
        <v>4.07096586809837</v>
      </c>
      <c r="BA70" s="76">
        <v>25.0196218326071</v>
      </c>
      <c r="BB70" s="76">
        <v>7.52066176571836</v>
      </c>
      <c r="BC70" s="78">
        <v>100</v>
      </c>
      <c r="BD70" s="18"/>
      <c r="BE70" s="10"/>
    </row>
    <row r="71" ht="13.65" customHeight="1">
      <c r="A71" s="94">
        <v>52</v>
      </c>
      <c r="B71" t="s" s="95">
        <v>110</v>
      </c>
      <c r="C71" s="17"/>
      <c r="D71" s="75">
        <v>1744.34</v>
      </c>
      <c r="E71" s="76">
        <v>3360.45</v>
      </c>
      <c r="F71" s="76">
        <v>2622.34</v>
      </c>
      <c r="G71" s="76">
        <v>7077.8</v>
      </c>
      <c r="H71" s="76">
        <v>1208.93</v>
      </c>
      <c r="I71" s="77">
        <v>0.9399999999999999</v>
      </c>
      <c r="J71" s="76">
        <v>1140.28</v>
      </c>
      <c r="K71" s="76">
        <v>127.54</v>
      </c>
      <c r="L71" s="77">
        <v>76.65000000000001</v>
      </c>
      <c r="M71" s="76">
        <v>366.119999999995</v>
      </c>
      <c r="N71" s="76">
        <v>17725.39</v>
      </c>
      <c r="O71" s="76">
        <v>17359.27</v>
      </c>
      <c r="P71" s="78">
        <v>17282.62</v>
      </c>
      <c r="Q71" s="70"/>
      <c r="R71" s="11"/>
      <c r="S71" s="75">
        <v>594.156140381569</v>
      </c>
      <c r="T71" s="76">
        <v>1144.634648030340</v>
      </c>
      <c r="U71" s="76">
        <v>893.220021995829</v>
      </c>
      <c r="V71" s="76">
        <v>2410.836379600690</v>
      </c>
      <c r="W71" s="76">
        <v>411.785077904245</v>
      </c>
      <c r="X71" s="77">
        <v>0.320182287833034</v>
      </c>
      <c r="Y71" s="76">
        <v>388.401552308779</v>
      </c>
      <c r="Z71" s="76">
        <v>43.4426053087502</v>
      </c>
      <c r="AA71" s="77">
        <v>26.108481236598</v>
      </c>
      <c r="AB71" s="76">
        <v>124.707594916414</v>
      </c>
      <c r="AC71" s="77">
        <v>6037.612683971050</v>
      </c>
      <c r="AD71" s="76">
        <v>5912.905089054640</v>
      </c>
      <c r="AE71" s="78">
        <v>5886.796607818040</v>
      </c>
      <c r="AF71" s="70"/>
      <c r="AG71" s="11"/>
      <c r="AH71" s="75">
        <v>9.840911821968371</v>
      </c>
      <c r="AI71" s="76">
        <v>18.9583980944848</v>
      </c>
      <c r="AJ71" s="76">
        <v>14.7942584055978</v>
      </c>
      <c r="AK71" s="76">
        <v>39.9302920838413</v>
      </c>
      <c r="AL71" s="76">
        <v>6.82032948217218</v>
      </c>
      <c r="AM71" s="77">
        <v>0.00530312732188121</v>
      </c>
      <c r="AN71" s="76">
        <v>6.43303193893054</v>
      </c>
      <c r="AO71" s="76">
        <v>0.7195328283326911</v>
      </c>
      <c r="AP71" s="77">
        <v>0.432430541725739</v>
      </c>
      <c r="AQ71" s="76">
        <v>2.0655116756246</v>
      </c>
      <c r="AR71" s="79">
        <v>100</v>
      </c>
      <c r="AS71" s="70"/>
      <c r="AT71" s="72"/>
      <c r="AU71" s="75">
        <v>10.0930298762572</v>
      </c>
      <c r="AV71" s="76">
        <v>19.4441004893934</v>
      </c>
      <c r="AW71" s="76">
        <v>15.1732781256546</v>
      </c>
      <c r="AX71" s="76">
        <v>40.9532813890487</v>
      </c>
      <c r="AY71" s="76">
        <v>6.99506209128014</v>
      </c>
      <c r="AZ71" s="77">
        <v>0.00543899015311336</v>
      </c>
      <c r="BA71" s="76">
        <v>6.59784222531075</v>
      </c>
      <c r="BB71" s="76">
        <v>0.737966812902211</v>
      </c>
      <c r="BC71" s="78">
        <v>100</v>
      </c>
      <c r="BD71" s="18"/>
      <c r="BE71" s="10"/>
    </row>
    <row r="72" ht="13.65" customHeight="1">
      <c r="A72" s="94">
        <v>58</v>
      </c>
      <c r="B72" t="s" s="95">
        <v>90</v>
      </c>
      <c r="C72" s="17"/>
      <c r="D72" s="75">
        <v>409.38</v>
      </c>
      <c r="E72" s="76">
        <v>274.83</v>
      </c>
      <c r="F72" s="76">
        <v>122.34</v>
      </c>
      <c r="G72" s="76">
        <v>253.02</v>
      </c>
      <c r="H72" s="76">
        <v>942.5599999999999</v>
      </c>
      <c r="I72" s="77">
        <v>0</v>
      </c>
      <c r="J72" s="76">
        <v>2168.74</v>
      </c>
      <c r="K72" s="76">
        <v>17.93</v>
      </c>
      <c r="L72" s="77">
        <v>15.64</v>
      </c>
      <c r="M72" s="76">
        <v>115.11</v>
      </c>
      <c r="N72" s="76">
        <v>4319.55</v>
      </c>
      <c r="O72" s="76">
        <v>4204.44</v>
      </c>
      <c r="P72" s="78">
        <v>4188.8</v>
      </c>
      <c r="Q72" s="70"/>
      <c r="R72" s="11"/>
      <c r="S72" s="75">
        <v>139.442792545838</v>
      </c>
      <c r="T72" s="76">
        <v>93.61244485654559</v>
      </c>
      <c r="U72" s="76">
        <v>41.6713841420143</v>
      </c>
      <c r="V72" s="76">
        <v>86.18353453990891</v>
      </c>
      <c r="W72" s="76">
        <v>321.054273638197</v>
      </c>
      <c r="X72" s="77">
        <v>0</v>
      </c>
      <c r="Y72" s="76">
        <v>738.715037143633</v>
      </c>
      <c r="Z72" s="76">
        <v>6.10730683068756</v>
      </c>
      <c r="AA72" s="77">
        <v>5.32728827841347</v>
      </c>
      <c r="AB72" s="76">
        <v>39.2087054813409</v>
      </c>
      <c r="AC72" s="77">
        <v>1471.322767456580</v>
      </c>
      <c r="AD72" s="76">
        <v>1432.114061975240</v>
      </c>
      <c r="AE72" s="78">
        <v>1426.786773696820</v>
      </c>
      <c r="AF72" s="70"/>
      <c r="AG72" s="11"/>
      <c r="AH72" s="75">
        <v>9.477376115567591</v>
      </c>
      <c r="AI72" s="76">
        <v>6.36246831267146</v>
      </c>
      <c r="AJ72" s="76">
        <v>2.83223946938917</v>
      </c>
      <c r="AK72" s="76">
        <v>5.85755460638261</v>
      </c>
      <c r="AL72" s="76">
        <v>21.8207915176349</v>
      </c>
      <c r="AM72" s="77">
        <v>0</v>
      </c>
      <c r="AN72" s="76">
        <v>50.2075447673947</v>
      </c>
      <c r="AO72" s="76">
        <v>0.415089534789504</v>
      </c>
      <c r="AP72" s="77">
        <v>0.362074753157158</v>
      </c>
      <c r="AQ72" s="76">
        <v>2.66486092301281</v>
      </c>
      <c r="AR72" s="79">
        <v>100</v>
      </c>
      <c r="AS72" s="70"/>
      <c r="AT72" s="72"/>
      <c r="AU72" s="75">
        <v>9.773204736440031</v>
      </c>
      <c r="AV72" s="76">
        <v>6.56106760886173</v>
      </c>
      <c r="AW72" s="76">
        <v>2.92064553093965</v>
      </c>
      <c r="AX72" s="76">
        <v>6.04039343009931</v>
      </c>
      <c r="AY72" s="76">
        <v>22.501909854851</v>
      </c>
      <c r="AZ72" s="77">
        <v>0</v>
      </c>
      <c r="BA72" s="76">
        <v>51.7747326203208</v>
      </c>
      <c r="BB72" s="76">
        <v>0.428046218487395</v>
      </c>
      <c r="BC72" s="78">
        <v>100</v>
      </c>
      <c r="BD72" s="18"/>
      <c r="BE72" s="10"/>
    </row>
    <row r="73" ht="13.65" customHeight="1">
      <c r="A73" s="94">
        <v>61</v>
      </c>
      <c r="B73" t="s" s="95">
        <v>91</v>
      </c>
      <c r="C73" s="17"/>
      <c r="D73" s="75">
        <v>584.4</v>
      </c>
      <c r="E73" s="76">
        <v>120.52</v>
      </c>
      <c r="F73" s="76">
        <v>4740.75</v>
      </c>
      <c r="G73" s="76">
        <v>9571.51</v>
      </c>
      <c r="H73" s="76">
        <v>2063.07</v>
      </c>
      <c r="I73" s="77">
        <v>0</v>
      </c>
      <c r="J73" s="76">
        <v>11806.55</v>
      </c>
      <c r="K73" s="76">
        <v>304.06</v>
      </c>
      <c r="L73" s="77">
        <v>42.06</v>
      </c>
      <c r="M73" s="76">
        <v>826.209999999999</v>
      </c>
      <c r="N73" s="76">
        <v>30059.13</v>
      </c>
      <c r="O73" s="76">
        <v>29232.92</v>
      </c>
      <c r="P73" s="78">
        <v>29190.86</v>
      </c>
      <c r="Q73" s="70"/>
      <c r="R73" s="11"/>
      <c r="S73" s="75">
        <v>199.058009584708</v>
      </c>
      <c r="T73" s="76">
        <v>41.0514567336567</v>
      </c>
      <c r="U73" s="76">
        <v>1614.791681962190</v>
      </c>
      <c r="V73" s="76">
        <v>3260.242521081670</v>
      </c>
      <c r="W73" s="76">
        <v>702.721779318828</v>
      </c>
      <c r="X73" s="77">
        <v>0</v>
      </c>
      <c r="Y73" s="76">
        <v>4021.540628101180</v>
      </c>
      <c r="Z73" s="76">
        <v>103.568751530332</v>
      </c>
      <c r="AA73" s="77">
        <v>14.3264542832526</v>
      </c>
      <c r="AB73" s="76">
        <v>281.423200032480</v>
      </c>
      <c r="AC73" s="77">
        <v>10238.7244826283</v>
      </c>
      <c r="AD73" s="76">
        <v>9957.301282595819</v>
      </c>
      <c r="AE73" s="78">
        <v>9942.974828312559</v>
      </c>
      <c r="AF73" s="70"/>
      <c r="AG73" s="11"/>
      <c r="AH73" s="75">
        <v>1.94416804478373</v>
      </c>
      <c r="AI73" s="76">
        <v>0.400943074533428</v>
      </c>
      <c r="AJ73" s="76">
        <v>15.7714145419378</v>
      </c>
      <c r="AK73" s="76">
        <v>31.842272214798</v>
      </c>
      <c r="AL73" s="76">
        <v>6.86337229321008</v>
      </c>
      <c r="AM73" s="77">
        <v>0</v>
      </c>
      <c r="AN73" s="76">
        <v>39.2777502209811</v>
      </c>
      <c r="AO73" s="76">
        <v>1.0115395888038</v>
      </c>
      <c r="AP73" s="77">
        <v>0.139924209383305</v>
      </c>
      <c r="AQ73" s="76">
        <v>2.74861581156873</v>
      </c>
      <c r="AR73" s="79">
        <v>100</v>
      </c>
      <c r="AS73" s="70"/>
      <c r="AT73" s="72"/>
      <c r="AU73" s="75">
        <v>2.00199651534761</v>
      </c>
      <c r="AV73" s="76">
        <v>0.412868959667512</v>
      </c>
      <c r="AW73" s="76">
        <v>16.2405287134398</v>
      </c>
      <c r="AX73" s="76">
        <v>32.789407369293</v>
      </c>
      <c r="AY73" s="76">
        <v>7.06752044989425</v>
      </c>
      <c r="AZ73" s="77">
        <v>0</v>
      </c>
      <c r="BA73" s="76">
        <v>40.4460505788456</v>
      </c>
      <c r="BB73" s="76">
        <v>1.04162741351231</v>
      </c>
      <c r="BC73" s="78">
        <v>100</v>
      </c>
      <c r="BD73" s="18"/>
      <c r="BE73" s="10"/>
    </row>
    <row r="74" ht="13.65" customHeight="1">
      <c r="A74" s="94">
        <v>63</v>
      </c>
      <c r="B74" t="s" s="95">
        <v>111</v>
      </c>
      <c r="C74" s="17"/>
      <c r="D74" s="75">
        <v>1269.22</v>
      </c>
      <c r="E74" s="76">
        <v>1699.03</v>
      </c>
      <c r="F74" s="76">
        <v>2123.37</v>
      </c>
      <c r="G74" s="76">
        <v>5545.78</v>
      </c>
      <c r="H74" s="76">
        <v>1.38</v>
      </c>
      <c r="I74" s="77">
        <v>1.88</v>
      </c>
      <c r="J74" s="76">
        <v>2771.02</v>
      </c>
      <c r="K74" s="76">
        <v>21.03</v>
      </c>
      <c r="L74" s="77">
        <v>41.35</v>
      </c>
      <c r="M74" s="76">
        <v>326.18</v>
      </c>
      <c r="N74" s="76">
        <v>13800.24</v>
      </c>
      <c r="O74" s="76">
        <v>13474.06</v>
      </c>
      <c r="P74" s="78">
        <v>13432.71</v>
      </c>
      <c r="Q74" s="70"/>
      <c r="R74" s="11"/>
      <c r="S74" s="75">
        <v>432.321024854728</v>
      </c>
      <c r="T74" s="76">
        <v>578.722672869107</v>
      </c>
      <c r="U74" s="76">
        <v>723.2611324638621</v>
      </c>
      <c r="V74" s="76">
        <v>1889.000561934770</v>
      </c>
      <c r="W74" s="76">
        <v>0.470054848095306</v>
      </c>
      <c r="X74" s="77">
        <v>0.640364575666069</v>
      </c>
      <c r="Y74" s="76">
        <v>943.863322586271</v>
      </c>
      <c r="Z74" s="76">
        <v>7.16322714162629</v>
      </c>
      <c r="AA74" s="77">
        <v>14.0846144701021</v>
      </c>
      <c r="AB74" s="76">
        <v>111.103253878063</v>
      </c>
      <c r="AC74" s="77">
        <v>4700.630229622290</v>
      </c>
      <c r="AD74" s="76">
        <v>4589.526975744230</v>
      </c>
      <c r="AE74" s="78">
        <v>4575.442361274130</v>
      </c>
      <c r="AF74" s="70"/>
      <c r="AG74" s="11"/>
      <c r="AH74" s="75">
        <v>9.19708642748242</v>
      </c>
      <c r="AI74" s="76">
        <v>12.3115974794641</v>
      </c>
      <c r="AJ74" s="76">
        <v>15.3864715396254</v>
      </c>
      <c r="AK74" s="76">
        <v>40.1861127052863</v>
      </c>
      <c r="AL74" s="76">
        <v>0.00999982608998104</v>
      </c>
      <c r="AM74" s="77">
        <v>0.0136229514849017</v>
      </c>
      <c r="AN74" s="76">
        <v>20.0795058636661</v>
      </c>
      <c r="AO74" s="76">
        <v>0.152388654110363</v>
      </c>
      <c r="AP74" s="77">
        <v>0.299632470159939</v>
      </c>
      <c r="AQ74" s="76">
        <v>2.36358208263045</v>
      </c>
      <c r="AR74" s="79">
        <v>100</v>
      </c>
      <c r="AS74" s="70"/>
      <c r="AT74" s="72"/>
      <c r="AU74" s="75">
        <v>9.44872628084728</v>
      </c>
      <c r="AV74" s="76">
        <v>12.6484529182868</v>
      </c>
      <c r="AW74" s="76">
        <v>15.8074580631905</v>
      </c>
      <c r="AX74" s="76">
        <v>41.2856378199187</v>
      </c>
      <c r="AY74" s="76">
        <v>0.0102734295611236</v>
      </c>
      <c r="AZ74" s="77">
        <v>0.0139956866484872</v>
      </c>
      <c r="BA74" s="76">
        <v>20.6288976684526</v>
      </c>
      <c r="BB74" s="76">
        <v>0.156558133094513</v>
      </c>
      <c r="BC74" s="78">
        <v>100</v>
      </c>
      <c r="BD74" s="18"/>
      <c r="BE74" s="10"/>
    </row>
    <row r="75" ht="13.65" customHeight="1">
      <c r="A75" s="94">
        <v>64</v>
      </c>
      <c r="B75" t="s" s="95">
        <v>124</v>
      </c>
      <c r="C75" s="17"/>
      <c r="D75" s="75">
        <v>4547.75</v>
      </c>
      <c r="E75" s="76">
        <v>3842.96</v>
      </c>
      <c r="F75" s="76">
        <v>4411.27</v>
      </c>
      <c r="G75" s="76">
        <v>5773.82</v>
      </c>
      <c r="H75" s="76">
        <v>842.28</v>
      </c>
      <c r="I75" s="77">
        <v>1.51</v>
      </c>
      <c r="J75" s="76">
        <v>8857.09</v>
      </c>
      <c r="K75" s="76">
        <v>491.31</v>
      </c>
      <c r="L75" s="77">
        <v>170.85</v>
      </c>
      <c r="M75" s="76">
        <v>716.100000000002</v>
      </c>
      <c r="N75" s="76">
        <v>29654.94</v>
      </c>
      <c r="O75" s="76">
        <v>28938.84</v>
      </c>
      <c r="P75" s="78">
        <v>28767.99</v>
      </c>
      <c r="Q75" s="70"/>
      <c r="R75" s="11"/>
      <c r="S75" s="75">
        <v>1549.052127119870</v>
      </c>
      <c r="T75" s="76">
        <v>1308.986941330680</v>
      </c>
      <c r="U75" s="76">
        <v>1502.564383882160</v>
      </c>
      <c r="V75" s="76">
        <v>1966.675422485250</v>
      </c>
      <c r="W75" s="76">
        <v>286.896954676604</v>
      </c>
      <c r="X75" s="77">
        <v>0.514335377263704</v>
      </c>
      <c r="Y75" s="76">
        <v>3016.897169939460</v>
      </c>
      <c r="Z75" s="76">
        <v>167.349744505583</v>
      </c>
      <c r="AA75" s="77">
        <v>58.1948339109297</v>
      </c>
      <c r="AB75" s="76">
        <v>243.917591826847</v>
      </c>
      <c r="AC75" s="77">
        <v>10101.0495050546</v>
      </c>
      <c r="AD75" s="76">
        <v>9857.1319132278</v>
      </c>
      <c r="AE75" s="78">
        <v>9798.937079316869</v>
      </c>
      <c r="AF75" s="70"/>
      <c r="AG75" s="11"/>
      <c r="AH75" s="75">
        <v>15.3355562344756</v>
      </c>
      <c r="AI75" s="76">
        <v>12.9589201664208</v>
      </c>
      <c r="AJ75" s="76">
        <v>14.8753293717674</v>
      </c>
      <c r="AK75" s="76">
        <v>19.4700107300841</v>
      </c>
      <c r="AL75" s="76">
        <v>2.84026877140874</v>
      </c>
      <c r="AM75" s="77">
        <v>0.00509190037140524</v>
      </c>
      <c r="AN75" s="76">
        <v>29.8671654705759</v>
      </c>
      <c r="AO75" s="76">
        <v>1.65675600759941</v>
      </c>
      <c r="AP75" s="77">
        <v>0.576126608248069</v>
      </c>
      <c r="AQ75" s="76">
        <v>2.41477473904854</v>
      </c>
      <c r="AR75" s="79">
        <v>100</v>
      </c>
      <c r="AS75" s="70"/>
      <c r="AT75" s="72"/>
      <c r="AU75" s="75">
        <v>15.808368954522</v>
      </c>
      <c r="AV75" s="76">
        <v>13.3584584811104</v>
      </c>
      <c r="AW75" s="76">
        <v>15.3339527718134</v>
      </c>
      <c r="AX75" s="76">
        <v>20.0702934059696</v>
      </c>
      <c r="AY75" s="76">
        <v>2.92783750272438</v>
      </c>
      <c r="AZ75" s="77">
        <v>0.00524888947750608</v>
      </c>
      <c r="BA75" s="76">
        <v>30.788004306175</v>
      </c>
      <c r="BB75" s="76">
        <v>1.70783568820762</v>
      </c>
      <c r="BC75" s="78">
        <v>100</v>
      </c>
      <c r="BD75" s="18"/>
      <c r="BE75" s="10"/>
    </row>
    <row r="76" ht="13.65" customHeight="1">
      <c r="A76" s="94">
        <v>71</v>
      </c>
      <c r="B76" t="s" s="95">
        <v>132</v>
      </c>
      <c r="C76" s="17"/>
      <c r="D76" s="75">
        <v>24141.37</v>
      </c>
      <c r="E76" s="76">
        <v>7128.48</v>
      </c>
      <c r="F76" s="76">
        <v>18231.23</v>
      </c>
      <c r="G76" s="76">
        <v>21181.53</v>
      </c>
      <c r="H76" s="76">
        <v>9547.700000000001</v>
      </c>
      <c r="I76" s="77">
        <v>2174.99</v>
      </c>
      <c r="J76" s="76">
        <v>13795.36</v>
      </c>
      <c r="K76" s="76">
        <v>225.28</v>
      </c>
      <c r="L76" s="77">
        <v>720.71</v>
      </c>
      <c r="M76" s="76">
        <v>3057.469999999990</v>
      </c>
      <c r="N76" s="76">
        <v>100204.12</v>
      </c>
      <c r="O76" s="76">
        <v>97146.649999999994</v>
      </c>
      <c r="P76" s="78">
        <v>96425.94</v>
      </c>
      <c r="Q76" s="70"/>
      <c r="R76" s="11"/>
      <c r="S76" s="75">
        <v>8223.020295769980</v>
      </c>
      <c r="T76" s="76">
        <v>2428.098973587260</v>
      </c>
      <c r="U76" s="76">
        <v>6209.911629159840</v>
      </c>
      <c r="V76" s="76">
        <v>7214.841207663890</v>
      </c>
      <c r="W76" s="76">
        <v>3252.132371854750</v>
      </c>
      <c r="X76" s="77">
        <v>740.843908738267</v>
      </c>
      <c r="Y76" s="76">
        <v>4698.9680066812</v>
      </c>
      <c r="Z76" s="76">
        <v>76.73475085428301</v>
      </c>
      <c r="AA76" s="77">
        <v>245.487847515049</v>
      </c>
      <c r="AB76" s="76">
        <v>1041.433765511560</v>
      </c>
      <c r="AC76" s="77">
        <v>34131.4727573361</v>
      </c>
      <c r="AD76" s="76">
        <v>33090.0389918245</v>
      </c>
      <c r="AE76" s="78">
        <v>32844.5511443095</v>
      </c>
      <c r="AF76" s="70"/>
      <c r="AG76" s="11"/>
      <c r="AH76" s="75">
        <v>24.0921930156165</v>
      </c>
      <c r="AI76" s="76">
        <v>7.11395898691591</v>
      </c>
      <c r="AJ76" s="76">
        <v>18.1940922189626</v>
      </c>
      <c r="AK76" s="76">
        <v>21.1383823339799</v>
      </c>
      <c r="AL76" s="76">
        <v>9.528250934193119</v>
      </c>
      <c r="AM76" s="77">
        <v>2.17055945404241</v>
      </c>
      <c r="AN76" s="76">
        <v>13.7672582724143</v>
      </c>
      <c r="AO76" s="76">
        <v>0.224821095180518</v>
      </c>
      <c r="AP76" s="77">
        <v>0.719241883467466</v>
      </c>
      <c r="AQ76" s="76">
        <v>3.05124180522716</v>
      </c>
      <c r="AR76" s="79">
        <v>100</v>
      </c>
      <c r="AS76" s="70"/>
      <c r="AT76" s="72"/>
      <c r="AU76" s="75">
        <v>25.0361780242951</v>
      </c>
      <c r="AV76" s="76">
        <v>7.39269951633347</v>
      </c>
      <c r="AW76" s="76">
        <v>18.9069766911269</v>
      </c>
      <c r="AX76" s="76">
        <v>21.9666305560516</v>
      </c>
      <c r="AY76" s="76">
        <v>9.901588721872979</v>
      </c>
      <c r="AZ76" s="77">
        <v>2.25560673818684</v>
      </c>
      <c r="BA76" s="76">
        <v>14.3066896729241</v>
      </c>
      <c r="BB76" s="76">
        <v>0.233630079208976</v>
      </c>
      <c r="BC76" s="78">
        <v>100</v>
      </c>
      <c r="BD76" s="18"/>
      <c r="BE76" s="10"/>
    </row>
    <row r="77" ht="13.65" customHeight="1">
      <c r="A77" s="94">
        <v>76</v>
      </c>
      <c r="B77" t="s" s="95">
        <v>112</v>
      </c>
      <c r="C77" s="17"/>
      <c r="D77" s="75">
        <v>401.67</v>
      </c>
      <c r="E77" s="76">
        <v>936.72</v>
      </c>
      <c r="F77" s="76">
        <v>1340.42</v>
      </c>
      <c r="G77" s="76">
        <v>2569.56</v>
      </c>
      <c r="H77" s="76">
        <v>196.43</v>
      </c>
      <c r="I77" s="77">
        <v>0.58</v>
      </c>
      <c r="J77" s="76">
        <v>1882.07</v>
      </c>
      <c r="K77" s="76">
        <v>1.46</v>
      </c>
      <c r="L77" s="77">
        <v>18.58</v>
      </c>
      <c r="M77" s="76">
        <v>155.329999999999</v>
      </c>
      <c r="N77" s="76">
        <v>7502.82</v>
      </c>
      <c r="O77" s="76">
        <v>7347.49</v>
      </c>
      <c r="P77" s="78">
        <v>7328.91</v>
      </c>
      <c r="Q77" s="70"/>
      <c r="R77" s="11"/>
      <c r="S77" s="75">
        <v>136.816616546697</v>
      </c>
      <c r="T77" s="76">
        <v>319.065056020170</v>
      </c>
      <c r="U77" s="76">
        <v>456.573130060804</v>
      </c>
      <c r="V77" s="76">
        <v>875.242127153459</v>
      </c>
      <c r="W77" s="76">
        <v>66.9078795734499</v>
      </c>
      <c r="X77" s="77">
        <v>0.197559283982085</v>
      </c>
      <c r="Y77" s="76">
        <v>641.069657938212</v>
      </c>
      <c r="Z77" s="76">
        <v>0.497304404506628</v>
      </c>
      <c r="AA77" s="77">
        <v>6.32870947652955</v>
      </c>
      <c r="AB77" s="76">
        <v>52.9084199671329</v>
      </c>
      <c r="AC77" s="77">
        <v>2555.606460424940</v>
      </c>
      <c r="AD77" s="76">
        <v>2502.698040457810</v>
      </c>
      <c r="AE77" s="78">
        <v>2496.369330981280</v>
      </c>
      <c r="AF77" s="70"/>
      <c r="AG77" s="11"/>
      <c r="AH77" s="75">
        <v>5.35358705126872</v>
      </c>
      <c r="AI77" s="76">
        <v>12.484905675466</v>
      </c>
      <c r="AJ77" s="76">
        <v>17.8655492201599</v>
      </c>
      <c r="AK77" s="76">
        <v>34.2479227810343</v>
      </c>
      <c r="AL77" s="76">
        <v>2.618082267734</v>
      </c>
      <c r="AM77" s="77">
        <v>0.00773042669289681</v>
      </c>
      <c r="AN77" s="76">
        <v>25.0848347687936</v>
      </c>
      <c r="AO77" s="76">
        <v>0.0194593499510851</v>
      </c>
      <c r="AP77" s="77">
        <v>0.247640220610384</v>
      </c>
      <c r="AQ77" s="76">
        <v>2.07028823828906</v>
      </c>
      <c r="AR77" s="79">
        <v>100</v>
      </c>
      <c r="AS77" s="70"/>
      <c r="AT77" s="72"/>
      <c r="AU77" s="75">
        <v>5.48062399456399</v>
      </c>
      <c r="AV77" s="76">
        <v>12.7811639111409</v>
      </c>
      <c r="AW77" s="76">
        <v>18.2894864311337</v>
      </c>
      <c r="AX77" s="76">
        <v>35.060602463395</v>
      </c>
      <c r="AY77" s="76">
        <v>2.680207561561</v>
      </c>
      <c r="AZ77" s="77">
        <v>0.007913864408213501</v>
      </c>
      <c r="BA77" s="76">
        <v>25.6800806668386</v>
      </c>
      <c r="BB77" s="76">
        <v>0.0199211069586064</v>
      </c>
      <c r="BC77" s="78">
        <v>100</v>
      </c>
      <c r="BD77" s="18"/>
      <c r="BE77" s="10"/>
    </row>
    <row r="78" ht="13.65" customHeight="1">
      <c r="A78" s="94">
        <v>84</v>
      </c>
      <c r="B78" t="s" s="95">
        <v>125</v>
      </c>
      <c r="C78" s="17"/>
      <c r="D78" s="75">
        <v>6198.57</v>
      </c>
      <c r="E78" s="76">
        <v>2659.01</v>
      </c>
      <c r="F78" s="76">
        <v>1271.87</v>
      </c>
      <c r="G78" s="76">
        <v>197.67</v>
      </c>
      <c r="H78" s="76">
        <v>0</v>
      </c>
      <c r="I78" s="77">
        <v>750.78</v>
      </c>
      <c r="J78" s="76">
        <v>57.59</v>
      </c>
      <c r="K78" s="76">
        <v>56.39</v>
      </c>
      <c r="L78" s="77">
        <v>154.8</v>
      </c>
      <c r="M78" s="76">
        <v>408.68</v>
      </c>
      <c r="N78" s="76">
        <v>11755.36</v>
      </c>
      <c r="O78" s="76">
        <v>11346.68</v>
      </c>
      <c r="P78" s="78">
        <v>11191.88</v>
      </c>
      <c r="Q78" s="70"/>
      <c r="R78" s="11"/>
      <c r="S78" s="75">
        <v>2111.353536056610</v>
      </c>
      <c r="T78" s="76">
        <v>905.710537415869</v>
      </c>
      <c r="U78" s="76">
        <v>433.223666410853</v>
      </c>
      <c r="V78" s="76">
        <v>67.3302476978254</v>
      </c>
      <c r="W78" s="76">
        <v>0</v>
      </c>
      <c r="X78" s="77">
        <v>255.730274531155</v>
      </c>
      <c r="Y78" s="76">
        <v>19.6162744216005</v>
      </c>
      <c r="Z78" s="76">
        <v>19.2075310754307</v>
      </c>
      <c r="AA78" s="77">
        <v>52.7278916559082</v>
      </c>
      <c r="AB78" s="76">
        <v>139.204358927239</v>
      </c>
      <c r="AC78" s="77">
        <v>4004.104318192490</v>
      </c>
      <c r="AD78" s="76">
        <v>3864.899959265250</v>
      </c>
      <c r="AE78" s="78">
        <v>3812.172067609340</v>
      </c>
      <c r="AF78" s="70"/>
      <c r="AG78" s="11"/>
      <c r="AH78" s="75">
        <v>52.7297335002926</v>
      </c>
      <c r="AI78" s="76">
        <v>22.6195539736767</v>
      </c>
      <c r="AJ78" s="76">
        <v>10.8194900028583</v>
      </c>
      <c r="AK78" s="76">
        <v>1.68153080807393</v>
      </c>
      <c r="AL78" s="76">
        <v>0</v>
      </c>
      <c r="AM78" s="77">
        <v>6.38670359733772</v>
      </c>
      <c r="AN78" s="76">
        <v>0.489904179880497</v>
      </c>
      <c r="AO78" s="76">
        <v>0.479696070558452</v>
      </c>
      <c r="AP78" s="77">
        <v>1.31684610254386</v>
      </c>
      <c r="AQ78" s="76">
        <v>3.47654176477794</v>
      </c>
      <c r="AR78" s="79">
        <v>100</v>
      </c>
      <c r="AS78" s="70"/>
      <c r="AT78" s="72"/>
      <c r="AU78" s="75">
        <v>55.3845287833679</v>
      </c>
      <c r="AV78" s="76">
        <v>23.758385543805</v>
      </c>
      <c r="AW78" s="76">
        <v>11.3642212032295</v>
      </c>
      <c r="AX78" s="76">
        <v>1.76619120290782</v>
      </c>
      <c r="AY78" s="76">
        <v>0</v>
      </c>
      <c r="AZ78" s="77">
        <v>6.70825634299153</v>
      </c>
      <c r="BA78" s="76">
        <v>0.514569491452732</v>
      </c>
      <c r="BB78" s="76">
        <v>0.503847432245521</v>
      </c>
      <c r="BC78" s="78">
        <v>100</v>
      </c>
      <c r="BD78" s="18"/>
      <c r="BE78" s="10"/>
    </row>
    <row r="79" ht="13.65" customHeight="1">
      <c r="A79" s="94">
        <v>92</v>
      </c>
      <c r="B79" t="s" s="95">
        <v>113</v>
      </c>
      <c r="C79" s="17"/>
      <c r="D79" s="75">
        <v>2350.28</v>
      </c>
      <c r="E79" s="76">
        <v>708.84</v>
      </c>
      <c r="F79" s="76">
        <v>1313.76</v>
      </c>
      <c r="G79" s="76">
        <v>887.75</v>
      </c>
      <c r="H79" s="76">
        <v>129.24</v>
      </c>
      <c r="I79" s="77">
        <v>9.02</v>
      </c>
      <c r="J79" s="76">
        <v>320.22</v>
      </c>
      <c r="K79" s="76">
        <v>48.96</v>
      </c>
      <c r="L79" s="77">
        <v>67.76000000000001</v>
      </c>
      <c r="M79" s="76">
        <v>654.949999999999</v>
      </c>
      <c r="N79" s="76">
        <v>6490.78</v>
      </c>
      <c r="O79" s="76">
        <v>5835.83</v>
      </c>
      <c r="P79" s="78">
        <v>5768.07</v>
      </c>
      <c r="Q79" s="70"/>
      <c r="R79" s="11"/>
      <c r="S79" s="75">
        <v>800.551093030026</v>
      </c>
      <c r="T79" s="76">
        <v>241.444694582519</v>
      </c>
      <c r="U79" s="76">
        <v>447.492215386731</v>
      </c>
      <c r="V79" s="76">
        <v>302.384921301890</v>
      </c>
      <c r="W79" s="76">
        <v>44.0216583824908</v>
      </c>
      <c r="X79" s="77">
        <v>3.07238748537656</v>
      </c>
      <c r="Y79" s="76">
        <v>109.073161925419</v>
      </c>
      <c r="Z79" s="76">
        <v>16.6767285237291</v>
      </c>
      <c r="AA79" s="77">
        <v>23.0803742803898</v>
      </c>
      <c r="AB79" s="76">
        <v>223.088712144942</v>
      </c>
      <c r="AC79" s="77">
        <v>2210.885947043510</v>
      </c>
      <c r="AD79" s="76">
        <v>1987.797234898570</v>
      </c>
      <c r="AE79" s="78">
        <v>1964.716860618180</v>
      </c>
      <c r="AF79" s="70"/>
      <c r="AG79" s="11"/>
      <c r="AH79" s="75">
        <v>36.2095156514317</v>
      </c>
      <c r="AI79" s="76">
        <v>10.9207213924983</v>
      </c>
      <c r="AJ79" s="76">
        <v>20.2404025402186</v>
      </c>
      <c r="AK79" s="76">
        <v>13.6770927376987</v>
      </c>
      <c r="AL79" s="76">
        <v>1.99113203651949</v>
      </c>
      <c r="AM79" s="77">
        <v>0.138966349190698</v>
      </c>
      <c r="AN79" s="76">
        <v>4.93345946095847</v>
      </c>
      <c r="AO79" s="76">
        <v>0.7543007157845441</v>
      </c>
      <c r="AP79" s="77">
        <v>1.04394233050573</v>
      </c>
      <c r="AQ79" s="76">
        <v>10.0904667851938</v>
      </c>
      <c r="AR79" s="79">
        <v>100</v>
      </c>
      <c r="AS79" s="70"/>
      <c r="AT79" s="72"/>
      <c r="AU79" s="75">
        <v>40.7463848392963</v>
      </c>
      <c r="AV79" s="76">
        <v>12.2890325533497</v>
      </c>
      <c r="AW79" s="76">
        <v>22.7764226162304</v>
      </c>
      <c r="AX79" s="76">
        <v>15.3907632882403</v>
      </c>
      <c r="AY79" s="76">
        <v>2.24061081089515</v>
      </c>
      <c r="AZ79" s="77">
        <v>0.156378129946412</v>
      </c>
      <c r="BA79" s="76">
        <v>5.55159698131264</v>
      </c>
      <c r="BB79" s="76">
        <v>0.848810780729083</v>
      </c>
      <c r="BC79" s="78">
        <v>100</v>
      </c>
      <c r="BD79" s="18"/>
      <c r="BE79" s="10"/>
    </row>
    <row r="80" ht="13.65" customHeight="1">
      <c r="A80" s="94">
        <v>102</v>
      </c>
      <c r="B80" t="s" s="95">
        <v>114</v>
      </c>
      <c r="C80" s="17"/>
      <c r="D80" s="75">
        <v>1780.59</v>
      </c>
      <c r="E80" s="76">
        <v>681.73</v>
      </c>
      <c r="F80" s="76">
        <v>2307.75</v>
      </c>
      <c r="G80" s="76">
        <v>359.1</v>
      </c>
      <c r="H80" s="76">
        <v>0</v>
      </c>
      <c r="I80" s="77">
        <v>0</v>
      </c>
      <c r="J80" s="76">
        <v>1475.58</v>
      </c>
      <c r="K80" s="76">
        <v>25.97</v>
      </c>
      <c r="L80" s="77">
        <v>47.07</v>
      </c>
      <c r="M80" s="76">
        <v>320.38</v>
      </c>
      <c r="N80" s="76">
        <v>6998.17</v>
      </c>
      <c r="O80" s="76">
        <v>6677.79</v>
      </c>
      <c r="P80" s="78">
        <v>6630.72</v>
      </c>
      <c r="Q80" s="70"/>
      <c r="R80" s="11"/>
      <c r="S80" s="75">
        <v>606.503595630450</v>
      </c>
      <c r="T80" s="76">
        <v>232.210501153633</v>
      </c>
      <c r="U80" s="76">
        <v>786.064547602857</v>
      </c>
      <c r="V80" s="76">
        <v>122.316446341322</v>
      </c>
      <c r="W80" s="76">
        <v>0</v>
      </c>
      <c r="X80" s="77">
        <v>0</v>
      </c>
      <c r="Y80" s="76">
        <v>502.611255617733</v>
      </c>
      <c r="Z80" s="76">
        <v>8.845887250025431</v>
      </c>
      <c r="AA80" s="77">
        <v>16.0329577535116</v>
      </c>
      <c r="AB80" s="76">
        <v>109.127661038242</v>
      </c>
      <c r="AC80" s="77">
        <v>2383.712852387770</v>
      </c>
      <c r="AD80" s="76">
        <v>2274.585191349530</v>
      </c>
      <c r="AE80" s="78">
        <v>2258.552233596020</v>
      </c>
      <c r="AF80" s="70"/>
      <c r="AG80" s="11"/>
      <c r="AH80" s="75">
        <v>25.4436516975152</v>
      </c>
      <c r="AI80" s="76">
        <v>9.74154671864216</v>
      </c>
      <c r="AJ80" s="76">
        <v>32.9764781364271</v>
      </c>
      <c r="AK80" s="76">
        <v>5.13134147927244</v>
      </c>
      <c r="AL80" s="76">
        <v>0</v>
      </c>
      <c r="AM80" s="77">
        <v>0</v>
      </c>
      <c r="AN80" s="76">
        <v>21.0852265663738</v>
      </c>
      <c r="AO80" s="76">
        <v>0.371097015362588</v>
      </c>
      <c r="AP80" s="77">
        <v>0.672604409438468</v>
      </c>
      <c r="AQ80" s="76">
        <v>4.57805397696827</v>
      </c>
      <c r="AR80" s="79">
        <v>100</v>
      </c>
      <c r="AS80" s="70"/>
      <c r="AT80" s="72"/>
      <c r="AU80" s="75">
        <v>26.8536448530476</v>
      </c>
      <c r="AV80" s="76">
        <v>10.2813872399981</v>
      </c>
      <c r="AW80" s="76">
        <v>34.8039126972636</v>
      </c>
      <c r="AX80" s="76">
        <v>5.41570146228464</v>
      </c>
      <c r="AY80" s="76">
        <v>0</v>
      </c>
      <c r="AZ80" s="77">
        <v>0</v>
      </c>
      <c r="BA80" s="76">
        <v>22.2536919067613</v>
      </c>
      <c r="BB80" s="76">
        <v>0.391661840644757</v>
      </c>
      <c r="BC80" s="78">
        <v>100</v>
      </c>
      <c r="BD80" s="18"/>
      <c r="BE80" s="10"/>
    </row>
    <row r="81" ht="13.65" customHeight="1">
      <c r="A81" s="94">
        <v>107</v>
      </c>
      <c r="B81" t="s" s="95">
        <v>92</v>
      </c>
      <c r="C81" s="17"/>
      <c r="D81" s="75">
        <v>411.72</v>
      </c>
      <c r="E81" s="76">
        <v>3112.86</v>
      </c>
      <c r="F81" s="76">
        <v>784.25</v>
      </c>
      <c r="G81" s="76">
        <v>2213.37</v>
      </c>
      <c r="H81" s="76">
        <v>4677.6</v>
      </c>
      <c r="I81" s="77">
        <v>8.9</v>
      </c>
      <c r="J81" s="76">
        <v>13704.27</v>
      </c>
      <c r="K81" s="76">
        <v>62.63</v>
      </c>
      <c r="L81" s="77">
        <v>69.95999999999999</v>
      </c>
      <c r="M81" s="76">
        <v>537.0099999999979</v>
      </c>
      <c r="N81" s="76">
        <v>25582.57</v>
      </c>
      <c r="O81" s="76">
        <v>25045.56</v>
      </c>
      <c r="P81" s="78">
        <v>24975.6</v>
      </c>
      <c r="Q81" s="70"/>
      <c r="R81" s="11"/>
      <c r="S81" s="75">
        <v>140.239842070869</v>
      </c>
      <c r="T81" s="76">
        <v>1060.300677131850</v>
      </c>
      <c r="U81" s="76">
        <v>267.130807694742</v>
      </c>
      <c r="V81" s="76">
        <v>753.916883426599</v>
      </c>
      <c r="W81" s="76">
        <v>1593.28156337</v>
      </c>
      <c r="X81" s="77">
        <v>3.03151315075958</v>
      </c>
      <c r="Y81" s="76">
        <v>4667.940980512360</v>
      </c>
      <c r="Z81" s="76">
        <v>21.3329964755138</v>
      </c>
      <c r="AA81" s="77">
        <v>23.8297370817012</v>
      </c>
      <c r="AB81" s="76">
        <v>182.916053605550</v>
      </c>
      <c r="AC81" s="77">
        <v>8713.921054519949</v>
      </c>
      <c r="AD81" s="76">
        <v>8531.0050009144</v>
      </c>
      <c r="AE81" s="78">
        <v>8507.1752638327</v>
      </c>
      <c r="AF81" s="70"/>
      <c r="AG81" s="11"/>
      <c r="AH81" s="75">
        <v>1.60937700942478</v>
      </c>
      <c r="AI81" s="76">
        <v>12.1678939997037</v>
      </c>
      <c r="AJ81" s="76">
        <v>3.0655637803395</v>
      </c>
      <c r="AK81" s="76">
        <v>8.65186726744029</v>
      </c>
      <c r="AL81" s="76">
        <v>18.2843240534473</v>
      </c>
      <c r="AM81" s="77">
        <v>0.0347893116289724</v>
      </c>
      <c r="AN81" s="76">
        <v>53.5687774918626</v>
      </c>
      <c r="AO81" s="76">
        <v>0.244815122171072</v>
      </c>
      <c r="AP81" s="77">
        <v>0.273467442872237</v>
      </c>
      <c r="AQ81" s="76">
        <v>2.09912452110948</v>
      </c>
      <c r="AR81" s="79">
        <v>100</v>
      </c>
      <c r="AS81" s="70"/>
      <c r="AT81" s="72"/>
      <c r="AU81" s="75">
        <v>1.64848892519099</v>
      </c>
      <c r="AV81" s="76">
        <v>12.4636044779705</v>
      </c>
      <c r="AW81" s="76">
        <v>3.14006470315027</v>
      </c>
      <c r="AX81" s="76">
        <v>8.862129438331809</v>
      </c>
      <c r="AY81" s="76">
        <v>18.7286791908903</v>
      </c>
      <c r="AZ81" s="77">
        <v>0.0356347795448358</v>
      </c>
      <c r="BA81" s="76">
        <v>54.8706337385288</v>
      </c>
      <c r="BB81" s="76">
        <v>0.250764746392479</v>
      </c>
      <c r="BC81" s="78">
        <v>100</v>
      </c>
      <c r="BD81" s="18"/>
      <c r="BE81" s="10"/>
    </row>
    <row r="82" ht="13.65" customHeight="1">
      <c r="A82" s="94">
        <v>109</v>
      </c>
      <c r="B82" t="s" s="95">
        <v>126</v>
      </c>
      <c r="C82" s="17"/>
      <c r="D82" s="75">
        <v>4486.74</v>
      </c>
      <c r="E82" s="76">
        <v>1288.71</v>
      </c>
      <c r="F82" s="76">
        <v>2104.46</v>
      </c>
      <c r="G82" s="76">
        <v>3850.86</v>
      </c>
      <c r="H82" s="76">
        <v>0.17</v>
      </c>
      <c r="I82" s="77">
        <v>36.67</v>
      </c>
      <c r="J82" s="76">
        <v>623.41</v>
      </c>
      <c r="K82" s="76">
        <v>58.9</v>
      </c>
      <c r="L82" s="77">
        <v>164.04</v>
      </c>
      <c r="M82" s="76">
        <v>417.999999999998</v>
      </c>
      <c r="N82" s="76">
        <v>13031.96</v>
      </c>
      <c r="O82" s="76">
        <v>12613.96</v>
      </c>
      <c r="P82" s="78">
        <v>12449.92</v>
      </c>
      <c r="Q82" s="70"/>
      <c r="R82" s="11"/>
      <c r="S82" s="75">
        <v>1528.270934161690</v>
      </c>
      <c r="T82" s="76">
        <v>438.959698035436</v>
      </c>
      <c r="U82" s="76">
        <v>716.820018567136</v>
      </c>
      <c r="V82" s="76">
        <v>1311.6778350263</v>
      </c>
      <c r="W82" s="76">
        <v>0.0579053073740594</v>
      </c>
      <c r="X82" s="77">
        <v>12.4905154200398</v>
      </c>
      <c r="Y82" s="76">
        <v>212.345574529779</v>
      </c>
      <c r="Z82" s="76">
        <v>20.0624859078359</v>
      </c>
      <c r="AA82" s="77">
        <v>55.8752154214159</v>
      </c>
      <c r="AB82" s="76">
        <v>142.378932249157</v>
      </c>
      <c r="AC82" s="77">
        <v>4438.939114626160</v>
      </c>
      <c r="AD82" s="76">
        <v>4296.560182377</v>
      </c>
      <c r="AE82" s="78">
        <v>4240.684966955590</v>
      </c>
      <c r="AF82" s="70"/>
      <c r="AG82" s="11"/>
      <c r="AH82" s="75">
        <v>34.4287428752083</v>
      </c>
      <c r="AI82" s="76">
        <v>9.88884250719002</v>
      </c>
      <c r="AJ82" s="76">
        <v>16.1484534943324</v>
      </c>
      <c r="AK82" s="76">
        <v>29.5493540495827</v>
      </c>
      <c r="AL82" s="76">
        <v>0.00130448528080197</v>
      </c>
      <c r="AM82" s="77">
        <v>0.281385148511813</v>
      </c>
      <c r="AN82" s="76">
        <v>4.78370099355738</v>
      </c>
      <c r="AO82" s="76">
        <v>0.45196578258374</v>
      </c>
      <c r="AP82" s="77">
        <v>1.25875156154562</v>
      </c>
      <c r="AQ82" s="76">
        <v>3.20749910220718</v>
      </c>
      <c r="AR82" s="79">
        <v>100</v>
      </c>
      <c r="AS82" s="70"/>
      <c r="AT82" s="72"/>
      <c r="AU82" s="75">
        <v>36.038303860587</v>
      </c>
      <c r="AV82" s="76">
        <v>10.3511508507685</v>
      </c>
      <c r="AW82" s="76">
        <v>16.9034017889272</v>
      </c>
      <c r="AX82" s="76">
        <v>30.9308011617745</v>
      </c>
      <c r="AY82" s="76">
        <v>0.00136547062149797</v>
      </c>
      <c r="AZ82" s="77">
        <v>0.294540045237238</v>
      </c>
      <c r="BA82" s="76">
        <v>5.00734141263558</v>
      </c>
      <c r="BB82" s="76">
        <v>0.473095409448414</v>
      </c>
      <c r="BC82" s="78">
        <v>100</v>
      </c>
      <c r="BD82" s="18"/>
      <c r="BE82" s="10"/>
    </row>
    <row r="83" ht="13.65" customHeight="1">
      <c r="A83" s="94">
        <v>113</v>
      </c>
      <c r="B83" t="s" s="95">
        <v>127</v>
      </c>
      <c r="C83" s="17"/>
      <c r="D83" s="75">
        <v>3127.47</v>
      </c>
      <c r="E83" s="76">
        <v>1441.1</v>
      </c>
      <c r="F83" s="76">
        <v>1552.83</v>
      </c>
      <c r="G83" s="76">
        <v>70.51000000000001</v>
      </c>
      <c r="H83" s="76">
        <v>0</v>
      </c>
      <c r="I83" s="77">
        <v>242.8</v>
      </c>
      <c r="J83" s="76">
        <v>139.12</v>
      </c>
      <c r="K83" s="76">
        <v>105.22</v>
      </c>
      <c r="L83" s="77">
        <v>78.40000000000001</v>
      </c>
      <c r="M83" s="76">
        <v>142.95</v>
      </c>
      <c r="N83" s="76">
        <v>6900.4</v>
      </c>
      <c r="O83" s="76">
        <v>6757.45</v>
      </c>
      <c r="P83" s="78">
        <v>6679.05</v>
      </c>
      <c r="Q83" s="70"/>
      <c r="R83" s="11"/>
      <c r="S83" s="75">
        <v>1065.277127371470</v>
      </c>
      <c r="T83" s="76">
        <v>490.866696804453</v>
      </c>
      <c r="U83" s="76">
        <v>528.924108527416</v>
      </c>
      <c r="V83" s="76">
        <v>24.017077782029</v>
      </c>
      <c r="W83" s="76">
        <v>0</v>
      </c>
      <c r="X83" s="77">
        <v>82.7024037083625</v>
      </c>
      <c r="Y83" s="76">
        <v>47.3869785992891</v>
      </c>
      <c r="Z83" s="76">
        <v>35.8399790699914</v>
      </c>
      <c r="AA83" s="77">
        <v>26.7045652830956</v>
      </c>
      <c r="AB83" s="76">
        <v>48.6915511124811</v>
      </c>
      <c r="AC83" s="77">
        <v>2350.410488258590</v>
      </c>
      <c r="AD83" s="76">
        <v>2301.7189371461</v>
      </c>
      <c r="AE83" s="78">
        <v>2275.014371863010</v>
      </c>
      <c r="AF83" s="70"/>
      <c r="AG83" s="11"/>
      <c r="AH83" s="75">
        <v>45.3230247521883</v>
      </c>
      <c r="AI83" s="76">
        <v>20.8842965625181</v>
      </c>
      <c r="AJ83" s="76">
        <v>22.5034780592429</v>
      </c>
      <c r="AK83" s="76">
        <v>1.02182482174946</v>
      </c>
      <c r="AL83" s="76">
        <v>0</v>
      </c>
      <c r="AM83" s="77">
        <v>3.51863660077677</v>
      </c>
      <c r="AN83" s="76">
        <v>2.01611500782563</v>
      </c>
      <c r="AO83" s="76">
        <v>1.52483913976001</v>
      </c>
      <c r="AP83" s="77">
        <v>1.1361660193612</v>
      </c>
      <c r="AQ83" s="76">
        <v>2.07161903657759</v>
      </c>
      <c r="AR83" s="79">
        <v>100</v>
      </c>
      <c r="AS83" s="70"/>
      <c r="AT83" s="72"/>
      <c r="AU83" s="75">
        <v>46.825072427965</v>
      </c>
      <c r="AV83" s="76">
        <v>21.576421796513</v>
      </c>
      <c r="AW83" s="76">
        <v>23.2492644912076</v>
      </c>
      <c r="AX83" s="76">
        <v>1.05568905757555</v>
      </c>
      <c r="AY83" s="76">
        <v>0</v>
      </c>
      <c r="AZ83" s="77">
        <v>3.63524752771727</v>
      </c>
      <c r="BA83" s="76">
        <v>2.08293095574969</v>
      </c>
      <c r="BB83" s="76">
        <v>1.57537374327187</v>
      </c>
      <c r="BC83" s="78">
        <v>100</v>
      </c>
      <c r="BD83" s="18"/>
      <c r="BE83" s="10"/>
    </row>
    <row r="84" ht="13.65" customHeight="1">
      <c r="A84" s="94">
        <v>132</v>
      </c>
      <c r="B84" t="s" s="95">
        <v>93</v>
      </c>
      <c r="C84" s="17"/>
      <c r="D84" s="75">
        <v>136.27</v>
      </c>
      <c r="E84" s="76">
        <v>0</v>
      </c>
      <c r="F84" s="76">
        <v>973.3</v>
      </c>
      <c r="G84" s="76">
        <v>680.1900000000001</v>
      </c>
      <c r="H84" s="76">
        <v>3131.73</v>
      </c>
      <c r="I84" s="77">
        <v>29.96</v>
      </c>
      <c r="J84" s="76">
        <v>7884.86</v>
      </c>
      <c r="K84" s="76">
        <v>6.98</v>
      </c>
      <c r="L84" s="77">
        <v>33.46</v>
      </c>
      <c r="M84" s="76">
        <v>196.030000000002</v>
      </c>
      <c r="N84" s="76">
        <v>13072.78</v>
      </c>
      <c r="O84" s="76">
        <v>12876.75</v>
      </c>
      <c r="P84" s="78">
        <v>12843.29</v>
      </c>
      <c r="Q84" s="70"/>
      <c r="R84" s="11"/>
      <c r="S84" s="75">
        <v>46.4162131521357</v>
      </c>
      <c r="T84" s="76">
        <v>0</v>
      </c>
      <c r="U84" s="76">
        <v>331.524915689247</v>
      </c>
      <c r="V84" s="76">
        <v>231.685947192715</v>
      </c>
      <c r="W84" s="76">
        <v>1066.728166250370</v>
      </c>
      <c r="X84" s="77">
        <v>10.2049588760401</v>
      </c>
      <c r="Y84" s="76">
        <v>2685.736717067210</v>
      </c>
      <c r="Z84" s="76">
        <v>2.37752379688785</v>
      </c>
      <c r="AA84" s="77">
        <v>11.3971269690355</v>
      </c>
      <c r="AB84" s="76">
        <v>66.7716317913942</v>
      </c>
      <c r="AC84" s="77">
        <v>4452.843200785040</v>
      </c>
      <c r="AD84" s="76">
        <v>4386.071568993640</v>
      </c>
      <c r="AE84" s="78">
        <v>4374.674442024610</v>
      </c>
      <c r="AF84" s="70"/>
      <c r="AG84" s="11"/>
      <c r="AH84" s="75">
        <v>1.04239496113298</v>
      </c>
      <c r="AI84" s="76">
        <v>0</v>
      </c>
      <c r="AJ84" s="76">
        <v>7.44524118052931</v>
      </c>
      <c r="AK84" s="76">
        <v>5.20310140612785</v>
      </c>
      <c r="AL84" s="76">
        <v>23.9561133898069</v>
      </c>
      <c r="AM84" s="77">
        <v>0.229178491491481</v>
      </c>
      <c r="AN84" s="76">
        <v>60.3150974773537</v>
      </c>
      <c r="AO84" s="76">
        <v>0.0533933868695105</v>
      </c>
      <c r="AP84" s="77">
        <v>0.255951679749831</v>
      </c>
      <c r="AQ84" s="76">
        <v>1.49952802693844</v>
      </c>
      <c r="AR84" s="79">
        <v>100</v>
      </c>
      <c r="AS84" s="70"/>
      <c r="AT84" s="72"/>
      <c r="AU84" s="75">
        <v>1.06102096892619</v>
      </c>
      <c r="AV84" s="76">
        <v>0</v>
      </c>
      <c r="AW84" s="76">
        <v>7.57827628279047</v>
      </c>
      <c r="AX84" s="76">
        <v>5.29607289098043</v>
      </c>
      <c r="AY84" s="76">
        <v>24.3841725912909</v>
      </c>
      <c r="AZ84" s="77">
        <v>0.233273561525123</v>
      </c>
      <c r="BA84" s="76">
        <v>61.3928362592451</v>
      </c>
      <c r="BB84" s="76">
        <v>0.0543474452418345</v>
      </c>
      <c r="BC84" s="78">
        <v>100</v>
      </c>
      <c r="BD84" s="18"/>
      <c r="BE84" s="10"/>
    </row>
    <row r="85" ht="13.65" customHeight="1">
      <c r="A85" s="94">
        <v>135</v>
      </c>
      <c r="B85" t="s" s="95">
        <v>121</v>
      </c>
      <c r="C85" s="17"/>
      <c r="D85" s="75">
        <v>3042.57</v>
      </c>
      <c r="E85" s="76">
        <v>195.83</v>
      </c>
      <c r="F85" s="76">
        <v>824.17</v>
      </c>
      <c r="G85" s="76">
        <v>2599.93</v>
      </c>
      <c r="H85" s="76">
        <v>1337.32</v>
      </c>
      <c r="I85" s="77">
        <v>8.08</v>
      </c>
      <c r="J85" s="76">
        <v>152.85</v>
      </c>
      <c r="K85" s="76">
        <v>1.32</v>
      </c>
      <c r="L85" s="77">
        <v>59.81</v>
      </c>
      <c r="M85" s="76">
        <v>206.93</v>
      </c>
      <c r="N85" s="76">
        <v>8428.809999999999</v>
      </c>
      <c r="O85" s="76">
        <v>8221.879999999999</v>
      </c>
      <c r="P85" s="78">
        <v>8162.07</v>
      </c>
      <c r="Q85" s="70"/>
      <c r="R85" s="11"/>
      <c r="S85" s="75">
        <v>1036.358535629950</v>
      </c>
      <c r="T85" s="76">
        <v>66.703507900365</v>
      </c>
      <c r="U85" s="76">
        <v>280.728336343991</v>
      </c>
      <c r="V85" s="76">
        <v>885.586740006108</v>
      </c>
      <c r="W85" s="76">
        <v>455.517209749866</v>
      </c>
      <c r="X85" s="77">
        <v>2.75220519754353</v>
      </c>
      <c r="Y85" s="76">
        <v>52.0636837183822</v>
      </c>
      <c r="Z85" s="76">
        <v>0.449617680786814</v>
      </c>
      <c r="AA85" s="77">
        <v>20.3724496120147</v>
      </c>
      <c r="AB85" s="76">
        <v>70.4843838524361</v>
      </c>
      <c r="AC85" s="77">
        <v>2871.016669691450</v>
      </c>
      <c r="AD85" s="76">
        <v>2800.532285839010</v>
      </c>
      <c r="AE85" s="78">
        <v>2780.159836227</v>
      </c>
      <c r="AF85" s="70"/>
      <c r="AG85" s="11"/>
      <c r="AH85" s="75">
        <v>36.0972663994087</v>
      </c>
      <c r="AI85" s="76">
        <v>2.32334101729663</v>
      </c>
      <c r="AJ85" s="76">
        <v>9.7780113681528</v>
      </c>
      <c r="AK85" s="76">
        <v>30.8457540269623</v>
      </c>
      <c r="AL85" s="76">
        <v>15.8660593844208</v>
      </c>
      <c r="AM85" s="77">
        <v>0.09586169340630531</v>
      </c>
      <c r="AN85" s="76">
        <v>1.8134232471725</v>
      </c>
      <c r="AO85" s="76">
        <v>0.0156605736752875</v>
      </c>
      <c r="AP85" s="77">
        <v>0.709590084484049</v>
      </c>
      <c r="AQ85" s="76">
        <v>2.45503220502064</v>
      </c>
      <c r="AR85" s="79">
        <v>100</v>
      </c>
      <c r="AS85" s="70"/>
      <c r="AT85" s="72"/>
      <c r="AU85" s="75">
        <v>37.2769407760531</v>
      </c>
      <c r="AV85" s="76">
        <v>2.39926881293593</v>
      </c>
      <c r="AW85" s="76">
        <v>10.0975610353746</v>
      </c>
      <c r="AX85" s="76">
        <v>31.8538066936451</v>
      </c>
      <c r="AY85" s="76">
        <v>16.384569110532</v>
      </c>
      <c r="AZ85" s="77">
        <v>0.09899449526896981</v>
      </c>
      <c r="BA85" s="76">
        <v>1.87268670815124</v>
      </c>
      <c r="BB85" s="76">
        <v>0.0161723680389901</v>
      </c>
      <c r="BC85" s="78">
        <v>100</v>
      </c>
      <c r="BD85" s="18"/>
      <c r="BE85" s="10"/>
    </row>
    <row r="86" ht="13.65" customHeight="1">
      <c r="A86" s="94">
        <v>138</v>
      </c>
      <c r="B86" t="s" s="95">
        <v>128</v>
      </c>
      <c r="C86" s="17"/>
      <c r="D86" s="75">
        <v>6514.51</v>
      </c>
      <c r="E86" s="76">
        <v>1822.77</v>
      </c>
      <c r="F86" s="76">
        <v>3769.01</v>
      </c>
      <c r="G86" s="76">
        <v>2958.6</v>
      </c>
      <c r="H86" s="76">
        <v>513.99</v>
      </c>
      <c r="I86" s="77">
        <v>8.44</v>
      </c>
      <c r="J86" s="76">
        <v>9303.99</v>
      </c>
      <c r="K86" s="76">
        <v>319.92</v>
      </c>
      <c r="L86" s="77">
        <v>166.45</v>
      </c>
      <c r="M86" s="76">
        <v>596.849999999999</v>
      </c>
      <c r="N86" s="76">
        <v>25974.53</v>
      </c>
      <c r="O86" s="76">
        <v>25377.68</v>
      </c>
      <c r="P86" s="78">
        <v>25211.23</v>
      </c>
      <c r="Q86" s="70"/>
      <c r="R86" s="11"/>
      <c r="S86" s="75">
        <v>2218.968846714020</v>
      </c>
      <c r="T86" s="76">
        <v>620.8709242483191</v>
      </c>
      <c r="U86" s="76">
        <v>1283.798132622960</v>
      </c>
      <c r="V86" s="76">
        <v>1007.756719981720</v>
      </c>
      <c r="W86" s="76">
        <v>175.074993748193</v>
      </c>
      <c r="X86" s="77">
        <v>2.87482820139448</v>
      </c>
      <c r="Y86" s="76">
        <v>3169.120004442210</v>
      </c>
      <c r="Z86" s="76">
        <v>108.970976088877</v>
      </c>
      <c r="AA86" s="77">
        <v>56.696108308307</v>
      </c>
      <c r="AB86" s="76">
        <v>203.298721801219</v>
      </c>
      <c r="AC86" s="77">
        <v>8847.430256157220</v>
      </c>
      <c r="AD86" s="76">
        <v>8644.131534356</v>
      </c>
      <c r="AE86" s="78">
        <v>8587.435426047690</v>
      </c>
      <c r="AF86" s="70"/>
      <c r="AG86" s="11"/>
      <c r="AH86" s="75">
        <v>25.0803768152879</v>
      </c>
      <c r="AI86" s="76">
        <v>7.01752832486286</v>
      </c>
      <c r="AJ86" s="76">
        <v>14.5104069255536</v>
      </c>
      <c r="AK86" s="76">
        <v>11.390388969502</v>
      </c>
      <c r="AL86" s="76">
        <v>1.97882310093773</v>
      </c>
      <c r="AM86" s="77">
        <v>0.0324933694661655</v>
      </c>
      <c r="AN86" s="76">
        <v>35.8196664193731</v>
      </c>
      <c r="AO86" s="76">
        <v>1.23166809948053</v>
      </c>
      <c r="AP86" s="77">
        <v>0.640820064886641</v>
      </c>
      <c r="AQ86" s="76">
        <v>2.29782791064939</v>
      </c>
      <c r="AR86" s="79">
        <v>100</v>
      </c>
      <c r="AS86" s="70"/>
      <c r="AT86" s="72"/>
      <c r="AU86" s="75">
        <v>25.8397150793515</v>
      </c>
      <c r="AV86" s="76">
        <v>7.22999234864781</v>
      </c>
      <c r="AW86" s="76">
        <v>14.9497267685869</v>
      </c>
      <c r="AX86" s="76">
        <v>11.7352465548091</v>
      </c>
      <c r="AY86" s="76">
        <v>2.03873432593332</v>
      </c>
      <c r="AZ86" s="77">
        <v>0.0334771449072497</v>
      </c>
      <c r="BA86" s="76">
        <v>36.9041494603794</v>
      </c>
      <c r="BB86" s="76">
        <v>1.26895831738475</v>
      </c>
      <c r="BC86" s="78">
        <v>100</v>
      </c>
      <c r="BD86" s="18"/>
      <c r="BE86" s="10"/>
    </row>
    <row r="87" ht="13.65" customHeight="1">
      <c r="A87" s="94">
        <v>141</v>
      </c>
      <c r="B87" t="s" s="95">
        <v>115</v>
      </c>
      <c r="C87" s="17"/>
      <c r="D87" s="75">
        <v>3628.46</v>
      </c>
      <c r="E87" s="76">
        <v>2915.71</v>
      </c>
      <c r="F87" s="76">
        <v>1323.55</v>
      </c>
      <c r="G87" s="76">
        <v>4394.38</v>
      </c>
      <c r="H87" s="76">
        <v>1185.67</v>
      </c>
      <c r="I87" s="77">
        <v>4.51</v>
      </c>
      <c r="J87" s="76">
        <v>2297.78</v>
      </c>
      <c r="K87" s="76">
        <v>44.64</v>
      </c>
      <c r="L87" s="77">
        <v>134.35</v>
      </c>
      <c r="M87" s="76">
        <v>595.609999999999</v>
      </c>
      <c r="N87" s="76">
        <v>16524.66</v>
      </c>
      <c r="O87" s="76">
        <v>15929.05</v>
      </c>
      <c r="P87" s="78">
        <v>15794.7</v>
      </c>
      <c r="Q87" s="70"/>
      <c r="R87" s="11"/>
      <c r="S87" s="75">
        <v>1235.924068202820</v>
      </c>
      <c r="T87" s="76">
        <v>993.1475515506989</v>
      </c>
      <c r="U87" s="76">
        <v>450.826879852567</v>
      </c>
      <c r="V87" s="76">
        <v>1496.811321284820</v>
      </c>
      <c r="W87" s="76">
        <v>403.862269377653</v>
      </c>
      <c r="X87" s="77">
        <v>1.53619374268828</v>
      </c>
      <c r="Y87" s="76">
        <v>782.668571635096</v>
      </c>
      <c r="Z87" s="76">
        <v>15.2052524775177</v>
      </c>
      <c r="AA87" s="77">
        <v>45.762223798264</v>
      </c>
      <c r="AB87" s="76">
        <v>202.876353676844</v>
      </c>
      <c r="AC87" s="77">
        <v>5628.620685598970</v>
      </c>
      <c r="AD87" s="76">
        <v>5425.744331922120</v>
      </c>
      <c r="AE87" s="78">
        <v>5379.982108123860</v>
      </c>
      <c r="AF87" s="70"/>
      <c r="AG87" s="11"/>
      <c r="AH87" s="75">
        <v>21.9578496622623</v>
      </c>
      <c r="AI87" s="76">
        <v>17.6445990416747</v>
      </c>
      <c r="AJ87" s="76">
        <v>8.009544523155091</v>
      </c>
      <c r="AK87" s="76">
        <v>26.5928618198499</v>
      </c>
      <c r="AL87" s="76">
        <v>7.17515519230048</v>
      </c>
      <c r="AM87" s="77">
        <v>0.0272925433866718</v>
      </c>
      <c r="AN87" s="76">
        <v>13.9051575039971</v>
      </c>
      <c r="AO87" s="76">
        <v>0.270141715472512</v>
      </c>
      <c r="AP87" s="77">
        <v>0.813027317959946</v>
      </c>
      <c r="AQ87" s="76">
        <v>3.60437067994136</v>
      </c>
      <c r="AR87" s="79">
        <v>100</v>
      </c>
      <c r="AS87" s="70"/>
      <c r="AT87" s="72"/>
      <c r="AU87" s="75">
        <v>22.9726427219257</v>
      </c>
      <c r="AV87" s="76">
        <v>18.4600530557719</v>
      </c>
      <c r="AW87" s="76">
        <v>8.37970964943937</v>
      </c>
      <c r="AX87" s="76">
        <v>27.8218642962513</v>
      </c>
      <c r="AY87" s="76">
        <v>7.50675859623798</v>
      </c>
      <c r="AZ87" s="77">
        <v>0.0285538819983919</v>
      </c>
      <c r="BA87" s="76">
        <v>14.5477913477306</v>
      </c>
      <c r="BB87" s="76">
        <v>0.282626450644836</v>
      </c>
      <c r="BC87" s="78">
        <v>100</v>
      </c>
      <c r="BD87" s="18"/>
      <c r="BE87" s="10"/>
    </row>
    <row r="88" ht="13.65" customHeight="1">
      <c r="A88" s="94">
        <v>149</v>
      </c>
      <c r="B88" t="s" s="95">
        <v>94</v>
      </c>
      <c r="C88" s="17"/>
      <c r="D88" s="75">
        <v>1065.15</v>
      </c>
      <c r="E88" s="76">
        <v>68.7</v>
      </c>
      <c r="F88" s="76">
        <v>385.81</v>
      </c>
      <c r="G88" s="76">
        <v>768.83</v>
      </c>
      <c r="H88" s="76">
        <v>2537.24</v>
      </c>
      <c r="I88" s="77">
        <v>4.68</v>
      </c>
      <c r="J88" s="76">
        <v>613.64</v>
      </c>
      <c r="K88" s="76">
        <v>0.83</v>
      </c>
      <c r="L88" s="77">
        <v>26.68</v>
      </c>
      <c r="M88" s="76">
        <v>123.059999999999</v>
      </c>
      <c r="N88" s="76">
        <v>5594.62</v>
      </c>
      <c r="O88" s="76">
        <v>5471.56</v>
      </c>
      <c r="P88" s="78">
        <v>5444.88</v>
      </c>
      <c r="Q88" s="70"/>
      <c r="R88" s="11"/>
      <c r="S88" s="75">
        <v>362.810812643996</v>
      </c>
      <c r="T88" s="76">
        <v>23.4005565682228</v>
      </c>
      <c r="U88" s="76">
        <v>131.414391988152</v>
      </c>
      <c r="V88" s="76">
        <v>261.878455696459</v>
      </c>
      <c r="W88" s="76">
        <v>864.233306363285</v>
      </c>
      <c r="X88" s="77">
        <v>1.59409905006234</v>
      </c>
      <c r="Y88" s="76">
        <v>209.017722453046</v>
      </c>
      <c r="Z88" s="76">
        <v>0.282714147767467</v>
      </c>
      <c r="AA88" s="77">
        <v>9.08772706317591</v>
      </c>
      <c r="AB88" s="76">
        <v>41.916630149716</v>
      </c>
      <c r="AC88" s="77">
        <v>1905.636416123880</v>
      </c>
      <c r="AD88" s="76">
        <v>1863.719785974170</v>
      </c>
      <c r="AE88" s="78">
        <v>1854.632058910990</v>
      </c>
      <c r="AF88" s="70"/>
      <c r="AG88" s="11"/>
      <c r="AH88" s="75">
        <v>19.0388265869711</v>
      </c>
      <c r="AI88" s="76">
        <v>1.22796543822458</v>
      </c>
      <c r="AJ88" s="76">
        <v>6.89608945737155</v>
      </c>
      <c r="AK88" s="76">
        <v>13.7423095759855</v>
      </c>
      <c r="AL88" s="76">
        <v>45.3514269065638</v>
      </c>
      <c r="AM88" s="77">
        <v>0.08365179404499321</v>
      </c>
      <c r="AN88" s="76">
        <v>10.9683946362756</v>
      </c>
      <c r="AO88" s="76">
        <v>0.0148356814225095</v>
      </c>
      <c r="AP88" s="77">
        <v>0.476886723316329</v>
      </c>
      <c r="AQ88" s="76">
        <v>2.19961319982411</v>
      </c>
      <c r="AR88" s="79">
        <v>100</v>
      </c>
      <c r="AS88" s="70"/>
      <c r="AT88" s="72"/>
      <c r="AU88" s="75">
        <v>19.5624145986688</v>
      </c>
      <c r="AV88" s="76">
        <v>1.26173579583021</v>
      </c>
      <c r="AW88" s="76">
        <v>7.08573926330792</v>
      </c>
      <c r="AX88" s="76">
        <v>14.1202377279205</v>
      </c>
      <c r="AY88" s="76">
        <v>46.5986394557823</v>
      </c>
      <c r="AZ88" s="77">
        <v>0.0859523074888703</v>
      </c>
      <c r="BA88" s="76">
        <v>11.2700371725364</v>
      </c>
      <c r="BB88" s="76">
        <v>0.0152436784649065</v>
      </c>
      <c r="BC88" s="78">
        <v>100</v>
      </c>
      <c r="BD88" s="18"/>
      <c r="BE88" s="10"/>
    </row>
    <row r="89" ht="13.65" customHeight="1">
      <c r="A89" s="94">
        <v>157</v>
      </c>
      <c r="B89" t="s" s="95">
        <v>116</v>
      </c>
      <c r="C89" s="17"/>
      <c r="D89" s="75">
        <v>485.31</v>
      </c>
      <c r="E89" s="76">
        <v>207.43</v>
      </c>
      <c r="F89" s="76">
        <v>1398.16</v>
      </c>
      <c r="G89" s="76">
        <v>809.1900000000001</v>
      </c>
      <c r="H89" s="76">
        <v>0</v>
      </c>
      <c r="I89" s="77">
        <v>2.53</v>
      </c>
      <c r="J89" s="76">
        <v>190.02</v>
      </c>
      <c r="K89" s="76">
        <v>20.32</v>
      </c>
      <c r="L89" s="77">
        <v>9.609999999999999</v>
      </c>
      <c r="M89" s="76">
        <v>132.669999999999</v>
      </c>
      <c r="N89" s="76">
        <v>3255.24</v>
      </c>
      <c r="O89" s="76">
        <v>3122.57</v>
      </c>
      <c r="P89" s="78">
        <v>3112.96</v>
      </c>
      <c r="Q89" s="70"/>
      <c r="R89" s="11"/>
      <c r="S89" s="75">
        <v>165.306027774734</v>
      </c>
      <c r="T89" s="76">
        <v>70.65469358000669</v>
      </c>
      <c r="U89" s="76">
        <v>476.240497400676</v>
      </c>
      <c r="V89" s="76">
        <v>275.625856905971</v>
      </c>
      <c r="W89" s="76">
        <v>0</v>
      </c>
      <c r="X89" s="77">
        <v>0.861767221508061</v>
      </c>
      <c r="Y89" s="76">
        <v>64.7245088659928</v>
      </c>
      <c r="Z89" s="76">
        <v>6.92138732847581</v>
      </c>
      <c r="AA89" s="77">
        <v>3.27335296391006</v>
      </c>
      <c r="AB89" s="76">
        <v>45.189983113626</v>
      </c>
      <c r="AC89" s="77">
        <v>1108.7980751549</v>
      </c>
      <c r="AD89" s="76">
        <v>1063.608092041270</v>
      </c>
      <c r="AE89" s="78">
        <v>1060.334739077360</v>
      </c>
      <c r="AF89" s="70"/>
      <c r="AG89" s="11"/>
      <c r="AH89" s="75">
        <v>14.9085781693516</v>
      </c>
      <c r="AI89" s="76">
        <v>6.37218761135892</v>
      </c>
      <c r="AJ89" s="76">
        <v>42.9510573721139</v>
      </c>
      <c r="AK89" s="76">
        <v>24.8580749806466</v>
      </c>
      <c r="AL89" s="76">
        <v>0</v>
      </c>
      <c r="AM89" s="77">
        <v>0.0777208439316302</v>
      </c>
      <c r="AN89" s="76">
        <v>5.83735761418513</v>
      </c>
      <c r="AO89" s="76">
        <v>0.624224327545742</v>
      </c>
      <c r="AP89" s="77">
        <v>0.29521632813556</v>
      </c>
      <c r="AQ89" s="76">
        <v>4.07558275273096</v>
      </c>
      <c r="AR89" s="79">
        <v>100</v>
      </c>
      <c r="AS89" s="70"/>
      <c r="AT89" s="72"/>
      <c r="AU89" s="75">
        <v>15.5899850945724</v>
      </c>
      <c r="AV89" s="76">
        <v>6.66343287417763</v>
      </c>
      <c r="AW89" s="76">
        <v>44.9141652960526</v>
      </c>
      <c r="AX89" s="76">
        <v>25.9942305715461</v>
      </c>
      <c r="AY89" s="76">
        <v>0</v>
      </c>
      <c r="AZ89" s="77">
        <v>0.0812731291118421</v>
      </c>
      <c r="BA89" s="76">
        <v>6.10415810032895</v>
      </c>
      <c r="BB89" s="76">
        <v>0.652754934210526</v>
      </c>
      <c r="BC89" s="78">
        <v>100</v>
      </c>
      <c r="BD89" s="18"/>
      <c r="BE89" s="10"/>
    </row>
    <row r="90" ht="13.65" customHeight="1">
      <c r="A90" s="94">
        <v>158</v>
      </c>
      <c r="B90" t="s" s="95">
        <v>117</v>
      </c>
      <c r="C90" s="17"/>
      <c r="D90" s="75">
        <v>743.95</v>
      </c>
      <c r="E90" s="76">
        <v>1729.89</v>
      </c>
      <c r="F90" s="76">
        <v>490.96</v>
      </c>
      <c r="G90" s="76">
        <v>1118.06</v>
      </c>
      <c r="H90" s="76">
        <v>652.63</v>
      </c>
      <c r="I90" s="77">
        <v>6.58</v>
      </c>
      <c r="J90" s="76">
        <v>813.55</v>
      </c>
      <c r="K90" s="76">
        <v>9.119999999999999</v>
      </c>
      <c r="L90" s="77">
        <v>39.33</v>
      </c>
      <c r="M90" s="76">
        <v>129.68</v>
      </c>
      <c r="N90" s="76">
        <v>5733.75</v>
      </c>
      <c r="O90" s="76">
        <v>5604.07</v>
      </c>
      <c r="P90" s="78">
        <v>5564.74</v>
      </c>
      <c r="Q90" s="70"/>
      <c r="R90" s="11"/>
      <c r="S90" s="75">
        <v>253.403843652538</v>
      </c>
      <c r="T90" s="76">
        <v>589.234189254774</v>
      </c>
      <c r="U90" s="76">
        <v>167.230527696284</v>
      </c>
      <c r="V90" s="76">
        <v>380.832988015535</v>
      </c>
      <c r="W90" s="76">
        <v>222.298475009014</v>
      </c>
      <c r="X90" s="77">
        <v>2.24127601483124</v>
      </c>
      <c r="Y90" s="76">
        <v>277.110957730388</v>
      </c>
      <c r="Z90" s="76">
        <v>3.10644943089072</v>
      </c>
      <c r="AA90" s="77">
        <v>13.3965631707162</v>
      </c>
      <c r="AB90" s="76">
        <v>44.1715309427532</v>
      </c>
      <c r="AC90" s="77">
        <v>1953.026800917720</v>
      </c>
      <c r="AD90" s="76">
        <v>1908.855269974970</v>
      </c>
      <c r="AE90" s="78">
        <v>1895.458706804260</v>
      </c>
      <c r="AF90" s="70"/>
      <c r="AG90" s="11"/>
      <c r="AH90" s="75">
        <v>12.974929147591</v>
      </c>
      <c r="AI90" s="76">
        <v>30.1703073904513</v>
      </c>
      <c r="AJ90" s="76">
        <v>8.562633529539999</v>
      </c>
      <c r="AK90" s="76">
        <v>19.4996293873992</v>
      </c>
      <c r="AL90" s="76">
        <v>11.3822541966427</v>
      </c>
      <c r="AM90" s="77">
        <v>0.114759101809462</v>
      </c>
      <c r="AN90" s="76">
        <v>14.1887944190102</v>
      </c>
      <c r="AO90" s="76">
        <v>0.159058207979071</v>
      </c>
      <c r="AP90" s="77">
        <v>0.685938521909745</v>
      </c>
      <c r="AQ90" s="76">
        <v>2.26169609766733</v>
      </c>
      <c r="AR90" s="79">
        <v>100</v>
      </c>
      <c r="AS90" s="70"/>
      <c r="AT90" s="72"/>
      <c r="AU90" s="75">
        <v>13.3689983718916</v>
      </c>
      <c r="AV90" s="76">
        <v>31.0866275872727</v>
      </c>
      <c r="AW90" s="76">
        <v>8.82269432174729</v>
      </c>
      <c r="AX90" s="76">
        <v>20.0918641302199</v>
      </c>
      <c r="AY90" s="76">
        <v>11.7279513508268</v>
      </c>
      <c r="AZ90" s="77">
        <v>0.118244518162574</v>
      </c>
      <c r="BA90" s="76">
        <v>14.6197306612708</v>
      </c>
      <c r="BB90" s="76">
        <v>0.163889058608309</v>
      </c>
      <c r="BC90" s="78">
        <v>100</v>
      </c>
      <c r="BD90" s="18"/>
      <c r="BE90" s="10"/>
    </row>
    <row r="91" ht="13.65" customHeight="1">
      <c r="A91" s="94">
        <v>162</v>
      </c>
      <c r="B91" t="s" s="95">
        <v>104</v>
      </c>
      <c r="C91" s="17"/>
      <c r="D91" s="75">
        <v>2380.99</v>
      </c>
      <c r="E91" s="76">
        <v>389.21</v>
      </c>
      <c r="F91" s="76">
        <v>8941.01</v>
      </c>
      <c r="G91" s="76">
        <v>12766.87</v>
      </c>
      <c r="H91" s="76">
        <v>105.3</v>
      </c>
      <c r="I91" s="77">
        <v>758.51</v>
      </c>
      <c r="J91" s="76">
        <v>18470.47</v>
      </c>
      <c r="K91" s="76">
        <v>58.03</v>
      </c>
      <c r="L91" s="77">
        <v>76.68000000000001</v>
      </c>
      <c r="M91" s="76">
        <v>1560.7</v>
      </c>
      <c r="N91" s="76">
        <v>45507.77</v>
      </c>
      <c r="O91" s="76">
        <v>43947.07</v>
      </c>
      <c r="P91" s="78">
        <v>43870.39</v>
      </c>
      <c r="Q91" s="70"/>
      <c r="R91" s="11"/>
      <c r="S91" s="75">
        <v>811.011516497422</v>
      </c>
      <c r="T91" s="76">
        <v>132.572498135633</v>
      </c>
      <c r="U91" s="76">
        <v>3045.481954614940</v>
      </c>
      <c r="V91" s="76">
        <v>4348.644303262690</v>
      </c>
      <c r="W91" s="76">
        <v>35.8672286264027</v>
      </c>
      <c r="X91" s="77">
        <v>258.363262919399</v>
      </c>
      <c r="Y91" s="76">
        <v>6291.4014276079</v>
      </c>
      <c r="Z91" s="76">
        <v>19.7661469818628</v>
      </c>
      <c r="AA91" s="77">
        <v>26.1186998202522</v>
      </c>
      <c r="AB91" s="76">
        <v>531.604783639379</v>
      </c>
      <c r="AC91" s="77">
        <v>15500.8318221059</v>
      </c>
      <c r="AD91" s="76">
        <v>14969.2270384665</v>
      </c>
      <c r="AE91" s="78">
        <v>14943.1083386463</v>
      </c>
      <c r="AF91" s="70"/>
      <c r="AG91" s="11"/>
      <c r="AH91" s="75">
        <v>5.23205158152113</v>
      </c>
      <c r="AI91" s="76">
        <v>0.855260541221862</v>
      </c>
      <c r="AJ91" s="76">
        <v>19.6472162885591</v>
      </c>
      <c r="AK91" s="76">
        <v>28.054264139948</v>
      </c>
      <c r="AL91" s="76">
        <v>0.231389057297248</v>
      </c>
      <c r="AM91" s="77">
        <v>1.6667703119709</v>
      </c>
      <c r="AN91" s="76">
        <v>40.5875084628405</v>
      </c>
      <c r="AO91" s="76">
        <v>0.127516685612149</v>
      </c>
      <c r="AP91" s="77">
        <v>0.168498698134407</v>
      </c>
      <c r="AQ91" s="76">
        <v>3.42952423289473</v>
      </c>
      <c r="AR91" s="79">
        <v>100</v>
      </c>
      <c r="AS91" s="70"/>
      <c r="AT91" s="72"/>
      <c r="AU91" s="75">
        <v>5.42732809076919</v>
      </c>
      <c r="AV91" s="76">
        <v>0.887181536339203</v>
      </c>
      <c r="AW91" s="76">
        <v>20.3805117757102</v>
      </c>
      <c r="AX91" s="76">
        <v>29.1013369154001</v>
      </c>
      <c r="AY91" s="76">
        <v>0.240025219743886</v>
      </c>
      <c r="AZ91" s="77">
        <v>1.72897938678001</v>
      </c>
      <c r="BA91" s="76">
        <v>42.1023610685932</v>
      </c>
      <c r="BB91" s="76">
        <v>0.132276006664176</v>
      </c>
      <c r="BC91" s="78">
        <v>100</v>
      </c>
      <c r="BD91" s="18"/>
      <c r="BE91" s="10"/>
    </row>
    <row r="92" ht="13.65" customHeight="1">
      <c r="A92" s="94">
        <v>173</v>
      </c>
      <c r="B92" t="s" s="95">
        <v>95</v>
      </c>
      <c r="C92" s="17"/>
      <c r="D92" s="75">
        <v>4007.33</v>
      </c>
      <c r="E92" s="76">
        <v>125.88</v>
      </c>
      <c r="F92" s="76">
        <v>4379.75</v>
      </c>
      <c r="G92" s="76">
        <v>5676.47</v>
      </c>
      <c r="H92" s="76">
        <v>4250.19</v>
      </c>
      <c r="I92" s="77">
        <v>394.96</v>
      </c>
      <c r="J92" s="76">
        <v>8431.58</v>
      </c>
      <c r="K92" s="76">
        <v>51.94</v>
      </c>
      <c r="L92" s="77">
        <v>114.82</v>
      </c>
      <c r="M92" s="76">
        <v>989.890000000007</v>
      </c>
      <c r="N92" s="76">
        <v>28422.81</v>
      </c>
      <c r="O92" s="76">
        <v>27432.92</v>
      </c>
      <c r="P92" s="78">
        <v>27318.1</v>
      </c>
      <c r="Q92" s="70"/>
      <c r="R92" s="11"/>
      <c r="S92" s="75">
        <v>1364.974561172290</v>
      </c>
      <c r="T92" s="76">
        <v>42.8771770132153</v>
      </c>
      <c r="U92" s="76">
        <v>1491.8280586561</v>
      </c>
      <c r="V92" s="76">
        <v>1933.516118527220</v>
      </c>
      <c r="W92" s="76">
        <v>1447.697402047960</v>
      </c>
      <c r="X92" s="77">
        <v>134.531060002697</v>
      </c>
      <c r="Y92" s="76">
        <v>2871.960185582190</v>
      </c>
      <c r="Z92" s="76">
        <v>17.6917745000509</v>
      </c>
      <c r="AA92" s="77">
        <v>39.109925839350</v>
      </c>
      <c r="AB92" s="76">
        <v>337.175792450047</v>
      </c>
      <c r="AC92" s="77">
        <v>9681.362055791120</v>
      </c>
      <c r="AD92" s="76">
        <v>9344.186263341069</v>
      </c>
      <c r="AE92" s="78">
        <v>9305.076337501720</v>
      </c>
      <c r="AF92" s="70"/>
      <c r="AG92" s="11"/>
      <c r="AH92" s="75">
        <v>14.0989930270793</v>
      </c>
      <c r="AI92" s="76">
        <v>0.442883726134045</v>
      </c>
      <c r="AJ92" s="76">
        <v>15.4092786744168</v>
      </c>
      <c r="AK92" s="76">
        <v>19.9715299085488</v>
      </c>
      <c r="AL92" s="76">
        <v>14.9534476007122</v>
      </c>
      <c r="AM92" s="77">
        <v>1.38958815120672</v>
      </c>
      <c r="AN92" s="76">
        <v>29.6648360946718</v>
      </c>
      <c r="AO92" s="76">
        <v>0.182740552394362</v>
      </c>
      <c r="AP92" s="77">
        <v>0.40397131740317</v>
      </c>
      <c r="AQ92" s="76">
        <v>3.48273094743274</v>
      </c>
      <c r="AR92" s="79">
        <v>100</v>
      </c>
      <c r="AS92" s="70"/>
      <c r="AT92" s="72"/>
      <c r="AU92" s="75">
        <v>14.6691387761228</v>
      </c>
      <c r="AV92" s="76">
        <v>0.460793393391195</v>
      </c>
      <c r="AW92" s="76">
        <v>16.0324107459889</v>
      </c>
      <c r="AX92" s="76">
        <v>20.7791537478814</v>
      </c>
      <c r="AY92" s="76">
        <v>15.5581464303886</v>
      </c>
      <c r="AZ92" s="77">
        <v>1.44578136839678</v>
      </c>
      <c r="BA92" s="76">
        <v>30.8644451846944</v>
      </c>
      <c r="BB92" s="76">
        <v>0.190130353135833</v>
      </c>
      <c r="BC92" s="78">
        <v>100</v>
      </c>
      <c r="BD92" s="18"/>
      <c r="BE92" s="10"/>
    </row>
    <row r="93" ht="13.65" customHeight="1">
      <c r="A93" s="94">
        <v>176</v>
      </c>
      <c r="B93" t="s" s="95">
        <v>96</v>
      </c>
      <c r="C93" s="17"/>
      <c r="D93" s="75">
        <v>1720.64</v>
      </c>
      <c r="E93" s="76">
        <v>119.17</v>
      </c>
      <c r="F93" s="76">
        <v>3153.57</v>
      </c>
      <c r="G93" s="76">
        <v>4630.6</v>
      </c>
      <c r="H93" s="76">
        <v>4535.63</v>
      </c>
      <c r="I93" s="77">
        <v>240.62</v>
      </c>
      <c r="J93" s="76">
        <v>7403.67</v>
      </c>
      <c r="K93" s="76">
        <v>46.37</v>
      </c>
      <c r="L93" s="77">
        <v>75.59999999999999</v>
      </c>
      <c r="M93" s="76">
        <v>647.420000000002</v>
      </c>
      <c r="N93" s="76">
        <v>22573.29</v>
      </c>
      <c r="O93" s="76">
        <v>21925.87</v>
      </c>
      <c r="P93" s="78">
        <v>21850.27</v>
      </c>
      <c r="Q93" s="70"/>
      <c r="R93" s="11"/>
      <c r="S93" s="75">
        <v>586.083459294715</v>
      </c>
      <c r="T93" s="76">
        <v>40.5916204692156</v>
      </c>
      <c r="U93" s="76">
        <v>1074.167295150660</v>
      </c>
      <c r="V93" s="76">
        <v>1577.272448978350</v>
      </c>
      <c r="W93" s="76">
        <v>1544.923819323560</v>
      </c>
      <c r="X93" s="77">
        <v>81.95985329615399</v>
      </c>
      <c r="Y93" s="76">
        <v>2521.834041447660</v>
      </c>
      <c r="Z93" s="76">
        <v>15.7945241349126</v>
      </c>
      <c r="AA93" s="77">
        <v>25.7508308086994</v>
      </c>
      <c r="AB93" s="76">
        <v>220.523847647727</v>
      </c>
      <c r="AC93" s="77">
        <v>7688.901740551660</v>
      </c>
      <c r="AD93" s="76">
        <v>7468.377892903930</v>
      </c>
      <c r="AE93" s="78">
        <v>7442.627062095230</v>
      </c>
      <c r="AF93" s="70"/>
      <c r="AG93" s="11"/>
      <c r="AH93" s="75">
        <v>7.62245999586237</v>
      </c>
      <c r="AI93" s="76">
        <v>0.527924817339431</v>
      </c>
      <c r="AJ93" s="76">
        <v>13.9703605455829</v>
      </c>
      <c r="AK93" s="76">
        <v>20.5136247308212</v>
      </c>
      <c r="AL93" s="76">
        <v>20.0929062622241</v>
      </c>
      <c r="AM93" s="77">
        <v>1.06595006753557</v>
      </c>
      <c r="AN93" s="76">
        <v>32.7983647930807</v>
      </c>
      <c r="AO93" s="76">
        <v>0.205419768230506</v>
      </c>
      <c r="AP93" s="77">
        <v>0.334909089459268</v>
      </c>
      <c r="AQ93" s="76">
        <v>2.86807992986402</v>
      </c>
      <c r="AR93" s="79">
        <v>100</v>
      </c>
      <c r="AS93" s="70"/>
      <c r="AT93" s="72"/>
      <c r="AU93" s="75">
        <v>7.87468530137156</v>
      </c>
      <c r="AV93" s="76">
        <v>0.54539371824696</v>
      </c>
      <c r="AW93" s="76">
        <v>14.4326363015194</v>
      </c>
      <c r="AX93" s="76">
        <v>21.1924154712962</v>
      </c>
      <c r="AY93" s="76">
        <v>20.7577755332085</v>
      </c>
      <c r="AZ93" s="77">
        <v>1.10122209016181</v>
      </c>
      <c r="BA93" s="76">
        <v>33.8836545269235</v>
      </c>
      <c r="BB93" s="76">
        <v>0.212217057272061</v>
      </c>
      <c r="BC93" s="78">
        <v>100</v>
      </c>
      <c r="BD93" s="18"/>
      <c r="BE93" s="10"/>
    </row>
    <row r="94" ht="13.65" customHeight="1">
      <c r="A94" s="94">
        <v>182</v>
      </c>
      <c r="B94" t="s" s="95">
        <v>97</v>
      </c>
      <c r="C94" s="17"/>
      <c r="D94" s="75">
        <v>183.99</v>
      </c>
      <c r="E94" s="76">
        <v>0</v>
      </c>
      <c r="F94" s="76">
        <v>25.72</v>
      </c>
      <c r="G94" s="76">
        <v>1161.54</v>
      </c>
      <c r="H94" s="76">
        <v>3048.22</v>
      </c>
      <c r="I94" s="77">
        <v>0.76</v>
      </c>
      <c r="J94" s="76">
        <v>612.27</v>
      </c>
      <c r="K94" s="76">
        <v>0.32</v>
      </c>
      <c r="L94" s="77">
        <v>13.33</v>
      </c>
      <c r="M94" s="76">
        <v>83.54000000000001</v>
      </c>
      <c r="N94" s="76">
        <v>5129.69</v>
      </c>
      <c r="O94" s="76">
        <v>5046.15</v>
      </c>
      <c r="P94" s="78">
        <v>5032.82</v>
      </c>
      <c r="Q94" s="70"/>
      <c r="R94" s="11"/>
      <c r="S94" s="75">
        <v>62.6705735514894</v>
      </c>
      <c r="T94" s="76">
        <v>0</v>
      </c>
      <c r="U94" s="76">
        <v>8.760732386240051</v>
      </c>
      <c r="V94" s="76">
        <v>395.643121925088</v>
      </c>
      <c r="W94" s="76">
        <v>1038.2830355515</v>
      </c>
      <c r="X94" s="77">
        <v>0.25887078590756</v>
      </c>
      <c r="Y94" s="76">
        <v>208.551073799502</v>
      </c>
      <c r="Z94" s="76">
        <v>0.108998225645288</v>
      </c>
      <c r="AA94" s="77">
        <v>4.54045733703654</v>
      </c>
      <c r="AB94" s="76">
        <v>28.4553492825231</v>
      </c>
      <c r="AC94" s="77">
        <v>1747.272212844930</v>
      </c>
      <c r="AD94" s="76">
        <v>1718.816863562410</v>
      </c>
      <c r="AE94" s="78">
        <v>1714.276406225370</v>
      </c>
      <c r="AF94" s="70"/>
      <c r="AG94" s="11"/>
      <c r="AH94" s="75">
        <v>3.58676645177389</v>
      </c>
      <c r="AI94" s="76">
        <v>0</v>
      </c>
      <c r="AJ94" s="76">
        <v>0.501394821129542</v>
      </c>
      <c r="AK94" s="76">
        <v>22.6434735822243</v>
      </c>
      <c r="AL94" s="76">
        <v>59.4230840460145</v>
      </c>
      <c r="AM94" s="77">
        <v>0.0148157101111373</v>
      </c>
      <c r="AN94" s="76">
        <v>11.935808986508</v>
      </c>
      <c r="AO94" s="76">
        <v>0.00623819373100519</v>
      </c>
      <c r="AP94" s="77">
        <v>0.259859757607185</v>
      </c>
      <c r="AQ94" s="76">
        <v>1.62855845090054</v>
      </c>
      <c r="AR94" s="79">
        <v>100</v>
      </c>
      <c r="AS94" s="70"/>
      <c r="AT94" s="72"/>
      <c r="AU94" s="75">
        <v>3.65580330709225</v>
      </c>
      <c r="AV94" s="76">
        <v>0</v>
      </c>
      <c r="AW94" s="76">
        <v>0.511045497355359</v>
      </c>
      <c r="AX94" s="76">
        <v>23.0793074260554</v>
      </c>
      <c r="AY94" s="76">
        <v>60.5668392670511</v>
      </c>
      <c r="AZ94" s="77">
        <v>0.0151008778378722</v>
      </c>
      <c r="BA94" s="76">
        <v>12.1655453602553</v>
      </c>
      <c r="BB94" s="76">
        <v>0.0063582643527883</v>
      </c>
      <c r="BC94" s="78">
        <v>100</v>
      </c>
      <c r="BD94" s="18"/>
      <c r="BE94" s="10"/>
    </row>
    <row r="95" ht="13.65" customHeight="1">
      <c r="A95" s="94">
        <v>196</v>
      </c>
      <c r="B95" t="s" s="95">
        <v>122</v>
      </c>
      <c r="C95" s="17"/>
      <c r="D95" s="75">
        <v>8173.05</v>
      </c>
      <c r="E95" s="76">
        <v>577.99</v>
      </c>
      <c r="F95" s="76">
        <v>3581.58</v>
      </c>
      <c r="G95" s="76">
        <v>2726.22</v>
      </c>
      <c r="H95" s="76">
        <v>1137.16</v>
      </c>
      <c r="I95" s="77">
        <v>239.14</v>
      </c>
      <c r="J95" s="76">
        <v>8524.469999999999</v>
      </c>
      <c r="K95" s="76">
        <v>261.26</v>
      </c>
      <c r="L95" s="77">
        <v>161.97</v>
      </c>
      <c r="M95" s="76">
        <v>1393.46</v>
      </c>
      <c r="N95" s="76">
        <v>26776.3</v>
      </c>
      <c r="O95" s="76">
        <v>25382.84</v>
      </c>
      <c r="P95" s="78">
        <v>25220.87</v>
      </c>
      <c r="Q95" s="70"/>
      <c r="R95" s="11"/>
      <c r="S95" s="75">
        <v>2783.899837844450</v>
      </c>
      <c r="T95" s="76">
        <v>196.874638877251</v>
      </c>
      <c r="U95" s="76">
        <v>1219.955828145790</v>
      </c>
      <c r="V95" s="76">
        <v>928.603570995931</v>
      </c>
      <c r="W95" s="76">
        <v>387.338819608738</v>
      </c>
      <c r="X95" s="77">
        <v>81.4557365025445</v>
      </c>
      <c r="Y95" s="76">
        <v>2903.600326770280</v>
      </c>
      <c r="Z95" s="76">
        <v>88.99023885027511</v>
      </c>
      <c r="AA95" s="77">
        <v>55.170133149273</v>
      </c>
      <c r="AB95" s="76">
        <v>474.639585961510</v>
      </c>
      <c r="AC95" s="77">
        <v>9120.528716706040</v>
      </c>
      <c r="AD95" s="76">
        <v>8645.889130744530</v>
      </c>
      <c r="AE95" s="78">
        <v>8590.718997595261</v>
      </c>
      <c r="AF95" s="70"/>
      <c r="AG95" s="11"/>
      <c r="AH95" s="75">
        <v>30.5234479745148</v>
      </c>
      <c r="AI95" s="76">
        <v>2.15858800506418</v>
      </c>
      <c r="AJ95" s="76">
        <v>13.3759331946535</v>
      </c>
      <c r="AK95" s="76">
        <v>10.1814664460736</v>
      </c>
      <c r="AL95" s="76">
        <v>4.24688997359605</v>
      </c>
      <c r="AM95" s="77">
        <v>0.893103229348342</v>
      </c>
      <c r="AN95" s="76">
        <v>31.8358772496573</v>
      </c>
      <c r="AO95" s="76">
        <v>0.9757135974723919</v>
      </c>
      <c r="AP95" s="77">
        <v>0.6049006023983901</v>
      </c>
      <c r="AQ95" s="76">
        <v>5.20407972722146</v>
      </c>
      <c r="AR95" s="79">
        <v>100</v>
      </c>
      <c r="AS95" s="70"/>
      <c r="AT95" s="72"/>
      <c r="AU95" s="75">
        <v>32.4059003515739</v>
      </c>
      <c r="AV95" s="76">
        <v>2.29171317246392</v>
      </c>
      <c r="AW95" s="76">
        <v>14.2008582574669</v>
      </c>
      <c r="AX95" s="76">
        <v>10.8093812782826</v>
      </c>
      <c r="AY95" s="76">
        <v>4.50880560424759</v>
      </c>
      <c r="AZ95" s="77">
        <v>0.948182992894377</v>
      </c>
      <c r="BA95" s="76">
        <v>33.7992702075702</v>
      </c>
      <c r="BB95" s="76">
        <v>1.03588813550048</v>
      </c>
      <c r="BC95" s="78">
        <v>100</v>
      </c>
      <c r="BD95" s="18"/>
      <c r="BE95" s="10"/>
    </row>
    <row r="96" ht="13.65" customHeight="1">
      <c r="A96" s="94">
        <v>199</v>
      </c>
      <c r="B96" t="s" s="95">
        <v>105</v>
      </c>
      <c r="C96" s="17"/>
      <c r="D96" s="75">
        <v>972.13</v>
      </c>
      <c r="E96" s="76">
        <v>63.3</v>
      </c>
      <c r="F96" s="76">
        <v>5941.84</v>
      </c>
      <c r="G96" s="76">
        <v>7786.62</v>
      </c>
      <c r="H96" s="76">
        <v>0</v>
      </c>
      <c r="I96" s="77">
        <v>901.54</v>
      </c>
      <c r="J96" s="76">
        <v>7940.21</v>
      </c>
      <c r="K96" s="76">
        <v>28.48</v>
      </c>
      <c r="L96" s="77">
        <v>79.12</v>
      </c>
      <c r="M96" s="76">
        <v>652.210000000003</v>
      </c>
      <c r="N96" s="76">
        <v>24365.45</v>
      </c>
      <c r="O96" s="76">
        <v>23713.24</v>
      </c>
      <c r="P96" s="78">
        <v>23634.12</v>
      </c>
      <c r="Q96" s="70"/>
      <c r="R96" s="11"/>
      <c r="S96" s="75">
        <v>331.126390926732</v>
      </c>
      <c r="T96" s="76">
        <v>21.5612115104586</v>
      </c>
      <c r="U96" s="76">
        <v>2023.906303338120</v>
      </c>
      <c r="V96" s="76">
        <v>2652.274261794110</v>
      </c>
      <c r="W96" s="76">
        <v>0</v>
      </c>
      <c r="X96" s="77">
        <v>307.082063588291</v>
      </c>
      <c r="Y96" s="76">
        <v>2704.5900039093</v>
      </c>
      <c r="Z96" s="76">
        <v>9.700842082430659</v>
      </c>
      <c r="AA96" s="77">
        <v>26.9498112907975</v>
      </c>
      <c r="AB96" s="76">
        <v>222.155414837856</v>
      </c>
      <c r="AC96" s="77">
        <v>8299.346303278089</v>
      </c>
      <c r="AD96" s="76">
        <v>8077.190888440240</v>
      </c>
      <c r="AE96" s="78">
        <v>8050.241077149440</v>
      </c>
      <c r="AF96" s="70"/>
      <c r="AG96" s="11"/>
      <c r="AH96" s="75">
        <v>3.98978881982479</v>
      </c>
      <c r="AI96" s="76">
        <v>0.259794093685936</v>
      </c>
      <c r="AJ96" s="76">
        <v>24.3863339277543</v>
      </c>
      <c r="AK96" s="76">
        <v>31.9576285272794</v>
      </c>
      <c r="AL96" s="76">
        <v>0</v>
      </c>
      <c r="AM96" s="77">
        <v>3.70007531155796</v>
      </c>
      <c r="AN96" s="76">
        <v>32.5879883195262</v>
      </c>
      <c r="AO96" s="76">
        <v>0.116886821298191</v>
      </c>
      <c r="AP96" s="77">
        <v>0.32472209624694</v>
      </c>
      <c r="AQ96" s="76">
        <v>2.67678208282631</v>
      </c>
      <c r="AR96" s="79">
        <v>100</v>
      </c>
      <c r="AS96" s="70"/>
      <c r="AT96" s="72"/>
      <c r="AU96" s="75">
        <v>4.11324813447676</v>
      </c>
      <c r="AV96" s="76">
        <v>0.267833115851151</v>
      </c>
      <c r="AW96" s="76">
        <v>25.140940301564</v>
      </c>
      <c r="AX96" s="76">
        <v>32.9465196927154</v>
      </c>
      <c r="AY96" s="76">
        <v>0</v>
      </c>
      <c r="AZ96" s="77">
        <v>3.81456978300863</v>
      </c>
      <c r="BA96" s="76">
        <v>33.5963852261053</v>
      </c>
      <c r="BB96" s="76">
        <v>0.120503746278685</v>
      </c>
      <c r="BC96" s="78">
        <v>100</v>
      </c>
      <c r="BD96" s="18"/>
      <c r="BE96" s="10"/>
    </row>
    <row r="97" ht="13.65" customHeight="1">
      <c r="A97" s="94">
        <v>208</v>
      </c>
      <c r="B97" t="s" s="95">
        <v>98</v>
      </c>
      <c r="C97" s="17"/>
      <c r="D97" s="75">
        <v>416.69</v>
      </c>
      <c r="E97" s="76">
        <v>10.39</v>
      </c>
      <c r="F97" s="76">
        <v>1468.13</v>
      </c>
      <c r="G97" s="76">
        <v>5272.84</v>
      </c>
      <c r="H97" s="76">
        <v>3238.413</v>
      </c>
      <c r="I97" s="77">
        <v>215.5</v>
      </c>
      <c r="J97" s="76">
        <v>6642.19</v>
      </c>
      <c r="K97" s="76">
        <v>201.46</v>
      </c>
      <c r="L97" s="77">
        <v>43.01</v>
      </c>
      <c r="M97" s="76">
        <v>439.577000000005</v>
      </c>
      <c r="N97" s="76">
        <v>17948.2</v>
      </c>
      <c r="O97" s="76">
        <v>17508.623</v>
      </c>
      <c r="P97" s="78">
        <v>17465.613</v>
      </c>
      <c r="Q97" s="70"/>
      <c r="R97" s="11"/>
      <c r="S97" s="75">
        <v>141.932720762922</v>
      </c>
      <c r="T97" s="76">
        <v>3.53903613892045</v>
      </c>
      <c r="U97" s="76">
        <v>500.073640676929</v>
      </c>
      <c r="V97" s="76">
        <v>1796.031887848440</v>
      </c>
      <c r="W97" s="76">
        <v>1103.066471583230</v>
      </c>
      <c r="X97" s="77">
        <v>73.40349258299889</v>
      </c>
      <c r="Y97" s="76">
        <v>2262.459138746490</v>
      </c>
      <c r="Z97" s="76">
        <v>68.6211954328118</v>
      </c>
      <c r="AA97" s="77">
        <v>14.650042765637</v>
      </c>
      <c r="AB97" s="76">
        <v>149.728478232748</v>
      </c>
      <c r="AC97" s="77">
        <v>6113.506104771140</v>
      </c>
      <c r="AD97" s="76">
        <v>5963.777626538390</v>
      </c>
      <c r="AE97" s="78">
        <v>5949.127583772750</v>
      </c>
      <c r="AF97" s="70"/>
      <c r="AG97" s="11"/>
      <c r="AH97" s="75">
        <v>2.32162556690922</v>
      </c>
      <c r="AI97" s="76">
        <v>0.0578888133628999</v>
      </c>
      <c r="AJ97" s="76">
        <v>8.17981747473284</v>
      </c>
      <c r="AK97" s="76">
        <v>29.3780991965768</v>
      </c>
      <c r="AL97" s="76">
        <v>18.0431073868132</v>
      </c>
      <c r="AM97" s="77">
        <v>1.20067750526515</v>
      </c>
      <c r="AN97" s="76">
        <v>37.0075550751607</v>
      </c>
      <c r="AO97" s="76">
        <v>1.12245239076899</v>
      </c>
      <c r="AP97" s="77">
        <v>0.239634058011388</v>
      </c>
      <c r="AQ97" s="76">
        <v>2.44914253239882</v>
      </c>
      <c r="AR97" s="79">
        <v>100</v>
      </c>
      <c r="AS97" s="70"/>
      <c r="AT97" s="72"/>
      <c r="AU97" s="75">
        <v>2.3857736914244</v>
      </c>
      <c r="AV97" s="76">
        <v>0.0594883214233592</v>
      </c>
      <c r="AW97" s="76">
        <v>8.40583150445392</v>
      </c>
      <c r="AX97" s="76">
        <v>30.1898364517753</v>
      </c>
      <c r="AY97" s="76">
        <v>18.5416509572266</v>
      </c>
      <c r="AZ97" s="77">
        <v>1.23385305743348</v>
      </c>
      <c r="BA97" s="76">
        <v>38.0300994874901</v>
      </c>
      <c r="BB97" s="76">
        <v>1.15346652877285</v>
      </c>
      <c r="BC97" s="78">
        <v>100</v>
      </c>
      <c r="BD97" s="18"/>
      <c r="BE97" s="10"/>
    </row>
    <row r="98" ht="13.65" customHeight="1">
      <c r="A98" s="94">
        <v>209</v>
      </c>
      <c r="B98" t="s" s="95">
        <v>99</v>
      </c>
      <c r="C98" s="17"/>
      <c r="D98" s="75">
        <v>1692.78</v>
      </c>
      <c r="E98" s="76">
        <v>1717.71</v>
      </c>
      <c r="F98" s="76">
        <v>3090.23</v>
      </c>
      <c r="G98" s="76">
        <v>5431.55</v>
      </c>
      <c r="H98" s="76">
        <v>2643.69</v>
      </c>
      <c r="I98" s="77">
        <v>47.72</v>
      </c>
      <c r="J98" s="76">
        <v>7656.15</v>
      </c>
      <c r="K98" s="76">
        <v>12.74</v>
      </c>
      <c r="L98" s="77">
        <v>66</v>
      </c>
      <c r="M98" s="76">
        <v>676.499999999996</v>
      </c>
      <c r="N98" s="76">
        <v>23035.07</v>
      </c>
      <c r="O98" s="76">
        <v>22358.57</v>
      </c>
      <c r="P98" s="78">
        <v>22292.57</v>
      </c>
      <c r="Q98" s="70"/>
      <c r="R98" s="11"/>
      <c r="S98" s="75">
        <v>576.593801274472</v>
      </c>
      <c r="T98" s="76">
        <v>585.085444291151</v>
      </c>
      <c r="U98" s="76">
        <v>1052.592458862</v>
      </c>
      <c r="V98" s="76">
        <v>1850.091601573960</v>
      </c>
      <c r="W98" s="76">
        <v>900.492247363101</v>
      </c>
      <c r="X98" s="77">
        <v>16.2543603993536</v>
      </c>
      <c r="Y98" s="76">
        <v>2607.833641481790</v>
      </c>
      <c r="Z98" s="76">
        <v>4.33949185850304</v>
      </c>
      <c r="AA98" s="77">
        <v>22.4808840393407</v>
      </c>
      <c r="AB98" s="76">
        <v>230.429061403241</v>
      </c>
      <c r="AC98" s="77">
        <v>7846.192992546910</v>
      </c>
      <c r="AD98" s="76">
        <v>7615.763931143670</v>
      </c>
      <c r="AE98" s="78">
        <v>7593.283047104330</v>
      </c>
      <c r="AF98" s="70"/>
      <c r="AG98" s="11"/>
      <c r="AH98" s="75">
        <v>7.34870786153461</v>
      </c>
      <c r="AI98" s="76">
        <v>7.45693414432863</v>
      </c>
      <c r="AJ98" s="76">
        <v>13.4153271511656</v>
      </c>
      <c r="AK98" s="76">
        <v>23.5794811997532</v>
      </c>
      <c r="AL98" s="76">
        <v>11.4768047155924</v>
      </c>
      <c r="AM98" s="77">
        <v>0.207162383270379</v>
      </c>
      <c r="AN98" s="76">
        <v>33.2369296034264</v>
      </c>
      <c r="AO98" s="76">
        <v>0.0553069732368949</v>
      </c>
      <c r="AP98" s="77">
        <v>0.286519641572611</v>
      </c>
      <c r="AQ98" s="76">
        <v>2.93682632611925</v>
      </c>
      <c r="AR98" s="79">
        <v>100</v>
      </c>
      <c r="AS98" s="70"/>
      <c r="AT98" s="72"/>
      <c r="AU98" s="75">
        <v>7.59347172622986</v>
      </c>
      <c r="AV98" s="76">
        <v>7.7053027084809</v>
      </c>
      <c r="AW98" s="76">
        <v>13.8621522776423</v>
      </c>
      <c r="AX98" s="76">
        <v>24.3648444302294</v>
      </c>
      <c r="AY98" s="76">
        <v>11.8590633560868</v>
      </c>
      <c r="AZ98" s="77">
        <v>0.214062353510609</v>
      </c>
      <c r="BA98" s="76">
        <v>34.3439540618242</v>
      </c>
      <c r="BB98" s="76">
        <v>0.057149085995917</v>
      </c>
      <c r="BC98" s="78">
        <v>100</v>
      </c>
      <c r="BD98" s="18"/>
      <c r="BE98" s="10"/>
    </row>
    <row r="99" ht="13.65" customHeight="1">
      <c r="A99" s="94">
        <v>211</v>
      </c>
      <c r="B99" t="s" s="95">
        <v>100</v>
      </c>
      <c r="C99" s="17"/>
      <c r="D99" s="75">
        <v>895.89</v>
      </c>
      <c r="E99" s="76">
        <v>206.99</v>
      </c>
      <c r="F99" s="76">
        <v>1990.07</v>
      </c>
      <c r="G99" s="76">
        <v>3971.19</v>
      </c>
      <c r="H99" s="76">
        <v>5345.19</v>
      </c>
      <c r="I99" s="77">
        <v>9.390000000000001</v>
      </c>
      <c r="J99" s="76">
        <v>5102.54</v>
      </c>
      <c r="K99" s="76">
        <v>62.96</v>
      </c>
      <c r="L99" s="77">
        <v>37.46</v>
      </c>
      <c r="M99" s="76">
        <v>421.590000000004</v>
      </c>
      <c r="N99" s="76">
        <v>18043.27</v>
      </c>
      <c r="O99" s="76">
        <v>17621.68</v>
      </c>
      <c r="P99" s="78">
        <v>17584.22</v>
      </c>
      <c r="Q99" s="70"/>
      <c r="R99" s="11"/>
      <c r="S99" s="75">
        <v>305.157563666742</v>
      </c>
      <c r="T99" s="76">
        <v>70.5048210197445</v>
      </c>
      <c r="U99" s="76">
        <v>677.856559093497</v>
      </c>
      <c r="V99" s="76">
        <v>1352.664574063480</v>
      </c>
      <c r="W99" s="76">
        <v>1820.675705427930</v>
      </c>
      <c r="X99" s="77">
        <v>3.19841668377893</v>
      </c>
      <c r="Y99" s="76">
        <v>1738.024394637840</v>
      </c>
      <c r="Z99" s="76">
        <v>21.4454008957105</v>
      </c>
      <c r="AA99" s="77">
        <v>12.7596047896016</v>
      </c>
      <c r="AB99" s="76">
        <v>143.601756093117</v>
      </c>
      <c r="AC99" s="77">
        <v>6145.888796371440</v>
      </c>
      <c r="AD99" s="76">
        <v>6002.287040278320</v>
      </c>
      <c r="AE99" s="78">
        <v>5989.527435488720</v>
      </c>
      <c r="AF99" s="70"/>
      <c r="AG99" s="11"/>
      <c r="AH99" s="75">
        <v>4.96523080350735</v>
      </c>
      <c r="AI99" s="76">
        <v>1.1471867349987</v>
      </c>
      <c r="AJ99" s="76">
        <v>11.0294309180099</v>
      </c>
      <c r="AK99" s="76">
        <v>22.0092588538552</v>
      </c>
      <c r="AL99" s="76">
        <v>29.624286506825</v>
      </c>
      <c r="AM99" s="77">
        <v>0.0520415645279376</v>
      </c>
      <c r="AN99" s="76">
        <v>28.2794637557383</v>
      </c>
      <c r="AO99" s="76">
        <v>0.348938967271454</v>
      </c>
      <c r="AP99" s="77">
        <v>0.207612034847342</v>
      </c>
      <c r="AQ99" s="76">
        <v>2.33654986041889</v>
      </c>
      <c r="AR99" s="79">
        <v>100</v>
      </c>
      <c r="AS99" s="70"/>
      <c r="AT99" s="72"/>
      <c r="AU99" s="75">
        <v>5.09485208897523</v>
      </c>
      <c r="AV99" s="76">
        <v>1.17713495395303</v>
      </c>
      <c r="AW99" s="76">
        <v>11.3173629538302</v>
      </c>
      <c r="AX99" s="76">
        <v>22.5838280003321</v>
      </c>
      <c r="AY99" s="76">
        <v>30.3976519857008</v>
      </c>
      <c r="AZ99" s="77">
        <v>0.0534001508170394</v>
      </c>
      <c r="BA99" s="76">
        <v>29.0177215708175</v>
      </c>
      <c r="BB99" s="76">
        <v>0.3580482955741</v>
      </c>
      <c r="BC99" s="78">
        <v>100</v>
      </c>
      <c r="BD99" s="18"/>
      <c r="BE99" s="10"/>
    </row>
    <row r="100" ht="14.15" customHeight="1">
      <c r="A100" s="96">
        <v>212</v>
      </c>
      <c r="B100" t="s" s="97">
        <v>118</v>
      </c>
      <c r="C100" s="17"/>
      <c r="D100" s="83">
        <v>4701.85</v>
      </c>
      <c r="E100" s="84">
        <v>3947.26</v>
      </c>
      <c r="F100" s="84">
        <v>4730.41</v>
      </c>
      <c r="G100" s="84">
        <v>2981.18</v>
      </c>
      <c r="H100" s="84">
        <v>2.79</v>
      </c>
      <c r="I100" s="85">
        <v>0</v>
      </c>
      <c r="J100" s="84">
        <v>4479.25</v>
      </c>
      <c r="K100" s="84">
        <v>55.07</v>
      </c>
      <c r="L100" s="85">
        <v>96.98</v>
      </c>
      <c r="M100" s="84">
        <v>613.290000000001</v>
      </c>
      <c r="N100" s="84">
        <v>21608.08</v>
      </c>
      <c r="O100" s="84">
        <v>20994.79</v>
      </c>
      <c r="P100" s="86">
        <v>20897.81</v>
      </c>
      <c r="Q100" s="70"/>
      <c r="R100" s="11"/>
      <c r="S100" s="83">
        <v>1601.541585157180</v>
      </c>
      <c r="T100" s="84">
        <v>1344.513550501940</v>
      </c>
      <c r="U100" s="84">
        <v>1611.269676796030</v>
      </c>
      <c r="V100" s="84">
        <v>1015.447907278810</v>
      </c>
      <c r="W100" s="84">
        <v>0.950328279844857</v>
      </c>
      <c r="X100" s="85">
        <v>0</v>
      </c>
      <c r="Y100" s="84">
        <v>1525.719694442680</v>
      </c>
      <c r="Z100" s="84">
        <v>18.7579133946438</v>
      </c>
      <c r="AA100" s="85">
        <v>33.0332747596252</v>
      </c>
      <c r="AB100" s="84">
        <v>208.898505643747</v>
      </c>
      <c r="AC100" s="85">
        <v>7360.132436254510</v>
      </c>
      <c r="AD100" s="84">
        <v>7151.233930610760</v>
      </c>
      <c r="AE100" s="86">
        <v>7118.200655851130</v>
      </c>
      <c r="AF100" s="70"/>
      <c r="AG100" s="11"/>
      <c r="AH100" s="83">
        <v>21.7596843403023</v>
      </c>
      <c r="AI100" s="84">
        <v>18.2675184468032</v>
      </c>
      <c r="AJ100" s="84">
        <v>21.8918571201143</v>
      </c>
      <c r="AK100" s="84">
        <v>13.7965983095213</v>
      </c>
      <c r="AL100" s="84">
        <v>0.0129118366833148</v>
      </c>
      <c r="AM100" s="85">
        <v>0</v>
      </c>
      <c r="AN100" s="84">
        <v>20.7295141447088</v>
      </c>
      <c r="AO100" s="84">
        <v>0.25485836779575</v>
      </c>
      <c r="AP100" s="85">
        <v>0.44881359195264</v>
      </c>
      <c r="AQ100" s="84">
        <v>2.83824384211832</v>
      </c>
      <c r="AR100" s="87">
        <v>100</v>
      </c>
      <c r="AS100" s="70"/>
      <c r="AT100" s="72"/>
      <c r="AU100" s="83">
        <v>22.499247528808</v>
      </c>
      <c r="AV100" s="84">
        <v>18.8883906973984</v>
      </c>
      <c r="AW100" s="84">
        <v>22.6359125669149</v>
      </c>
      <c r="AX100" s="84">
        <v>14.2655139461982</v>
      </c>
      <c r="AY100" s="84">
        <v>0.0133506812436327</v>
      </c>
      <c r="AZ100" s="85">
        <v>0</v>
      </c>
      <c r="BA100" s="84">
        <v>21.4340641435634</v>
      </c>
      <c r="BB100" s="84">
        <v>0.263520435873424</v>
      </c>
      <c r="BC100" s="86">
        <v>100</v>
      </c>
      <c r="BD100" s="18"/>
      <c r="BE100" s="10"/>
    </row>
    <row r="101" ht="14.15" customHeight="1">
      <c r="A101" s="98"/>
      <c r="B101" s="99"/>
      <c r="C101" s="7"/>
      <c r="D101" s="38"/>
      <c r="E101" s="38"/>
      <c r="F101" s="38"/>
      <c r="G101" s="38"/>
      <c r="H101" s="38"/>
      <c r="I101" s="89"/>
      <c r="J101" s="38"/>
      <c r="K101" s="38"/>
      <c r="L101" s="89"/>
      <c r="M101" s="38"/>
      <c r="N101" s="38"/>
      <c r="O101" s="38"/>
      <c r="P101" s="38"/>
      <c r="Q101" s="7"/>
      <c r="R101" s="7"/>
      <c r="S101" s="38"/>
      <c r="T101" s="38"/>
      <c r="U101" s="38"/>
      <c r="V101" s="38"/>
      <c r="W101" s="38"/>
      <c r="X101" s="89"/>
      <c r="Y101" s="38"/>
      <c r="Z101" s="38"/>
      <c r="AA101" s="89"/>
      <c r="AB101" s="38"/>
      <c r="AC101" s="89"/>
      <c r="AD101" s="38"/>
      <c r="AE101" s="38"/>
      <c r="AF101" s="7"/>
      <c r="AG101" s="7"/>
      <c r="AH101" s="38"/>
      <c r="AI101" s="38"/>
      <c r="AJ101" s="38"/>
      <c r="AK101" s="38"/>
      <c r="AL101" s="38"/>
      <c r="AM101" s="89"/>
      <c r="AN101" s="38"/>
      <c r="AO101" s="38"/>
      <c r="AP101" s="89"/>
      <c r="AQ101" s="38"/>
      <c r="AR101" s="89"/>
      <c r="AS101" s="7"/>
      <c r="AT101" s="7"/>
      <c r="AU101" s="38"/>
      <c r="AV101" s="38"/>
      <c r="AW101" s="38"/>
      <c r="AX101" s="38"/>
      <c r="AY101" s="38"/>
      <c r="AZ101" s="89"/>
      <c r="BA101" s="38"/>
      <c r="BB101" s="38"/>
      <c r="BC101" s="38"/>
      <c r="BD101" s="10"/>
      <c r="BE101" s="10"/>
    </row>
    <row r="102" ht="13.65" customHeight="1">
      <c r="A102" t="s" s="58">
        <v>133</v>
      </c>
      <c r="B102" s="59"/>
      <c r="C102" s="60"/>
      <c r="D102" s="7"/>
      <c r="E102" s="7"/>
      <c r="F102" s="7"/>
      <c r="G102" s="7"/>
      <c r="H102" s="7"/>
      <c r="I102" s="10"/>
      <c r="J102" s="7"/>
      <c r="K102" s="7"/>
      <c r="L102" s="10"/>
      <c r="M102" s="7"/>
      <c r="N102" s="7"/>
      <c r="O102" s="7"/>
      <c r="P102" s="7"/>
      <c r="Q102" s="7"/>
      <c r="R102" s="7"/>
      <c r="S102" s="7"/>
      <c r="T102" s="7"/>
      <c r="U102" s="7"/>
      <c r="V102" s="7"/>
      <c r="W102" s="7"/>
      <c r="X102" s="10"/>
      <c r="Y102" s="7"/>
      <c r="Z102" s="7"/>
      <c r="AA102" s="10"/>
      <c r="AB102" s="7"/>
      <c r="AC102" s="10"/>
      <c r="AD102" s="7"/>
      <c r="AE102" s="7"/>
      <c r="AF102" s="7"/>
      <c r="AG102" s="7"/>
      <c r="AH102" s="7"/>
      <c r="AI102" s="7"/>
      <c r="AJ102" s="7"/>
      <c r="AK102" s="7"/>
      <c r="AL102" s="7"/>
      <c r="AM102" s="10"/>
      <c r="AN102" s="7"/>
      <c r="AO102" s="7"/>
      <c r="AP102" s="10"/>
      <c r="AQ102" s="7"/>
      <c r="AR102" s="10"/>
      <c r="AS102" s="7"/>
      <c r="AT102" s="7"/>
      <c r="AU102" s="7"/>
      <c r="AV102" s="7"/>
      <c r="AW102" s="7"/>
      <c r="AX102" s="7"/>
      <c r="AY102" s="7"/>
      <c r="AZ102" s="10"/>
      <c r="BA102" s="7"/>
      <c r="BB102" s="7"/>
      <c r="BC102" s="7"/>
      <c r="BD102" s="10"/>
      <c r="BE102" s="10"/>
    </row>
    <row r="103" ht="14.15" customHeight="1">
      <c r="A103" s="100"/>
      <c r="B103" s="91"/>
      <c r="C103" s="7"/>
      <c r="D103" s="8"/>
      <c r="E103" s="8"/>
      <c r="F103" s="8"/>
      <c r="G103" s="8"/>
      <c r="H103" s="8"/>
      <c r="I103" s="9"/>
      <c r="J103" s="8"/>
      <c r="K103" s="8"/>
      <c r="L103" s="9"/>
      <c r="M103" s="8"/>
      <c r="N103" s="8"/>
      <c r="O103" s="8"/>
      <c r="P103" s="8"/>
      <c r="Q103" s="7"/>
      <c r="R103" s="7"/>
      <c r="S103" s="8"/>
      <c r="T103" s="8"/>
      <c r="U103" s="8"/>
      <c r="V103" s="8"/>
      <c r="W103" s="8"/>
      <c r="X103" s="9"/>
      <c r="Y103" s="8"/>
      <c r="Z103" s="8"/>
      <c r="AA103" s="9"/>
      <c r="AB103" s="8"/>
      <c r="AC103" s="9"/>
      <c r="AD103" s="8"/>
      <c r="AE103" s="8"/>
      <c r="AF103" s="7"/>
      <c r="AG103" s="7"/>
      <c r="AH103" s="8"/>
      <c r="AI103" s="8"/>
      <c r="AJ103" s="8"/>
      <c r="AK103" s="8"/>
      <c r="AL103" s="8"/>
      <c r="AM103" s="9"/>
      <c r="AN103" s="8"/>
      <c r="AO103" s="8"/>
      <c r="AP103" s="9"/>
      <c r="AQ103" s="8"/>
      <c r="AR103" s="9"/>
      <c r="AS103" s="7"/>
      <c r="AT103" s="7"/>
      <c r="AU103" s="8"/>
      <c r="AV103" s="8"/>
      <c r="AW103" s="8"/>
      <c r="AX103" s="8"/>
      <c r="AY103" s="8"/>
      <c r="AZ103" s="9"/>
      <c r="BA103" s="8"/>
      <c r="BB103" s="8"/>
      <c r="BC103" s="8"/>
      <c r="BD103" s="10"/>
      <c r="BE103" s="10"/>
    </row>
    <row r="104" ht="14.15" customHeight="1">
      <c r="A104" s="92">
        <v>20</v>
      </c>
      <c r="B104" t="s" s="93">
        <v>146</v>
      </c>
      <c r="C104" s="17"/>
      <c r="D104" s="66">
        <v>6552.03</v>
      </c>
      <c r="E104" s="67">
        <v>1158.93</v>
      </c>
      <c r="F104" s="67">
        <v>483.02</v>
      </c>
      <c r="G104" s="67">
        <v>470.17</v>
      </c>
      <c r="H104" s="67">
        <v>1040.62</v>
      </c>
      <c r="I104" s="68">
        <v>2926.51</v>
      </c>
      <c r="J104" s="67">
        <v>54.81</v>
      </c>
      <c r="K104" s="67">
        <v>52.6</v>
      </c>
      <c r="L104" s="68">
        <v>186.95</v>
      </c>
      <c r="M104" s="67">
        <v>376.119999999999</v>
      </c>
      <c r="N104" s="67">
        <v>13301.76</v>
      </c>
      <c r="O104" s="67">
        <v>12925.64</v>
      </c>
      <c r="P104" s="69">
        <v>12738.69</v>
      </c>
      <c r="Q104" s="70"/>
      <c r="R104" s="11"/>
      <c r="S104" s="66">
        <v>2231.748888670930</v>
      </c>
      <c r="T104" s="67">
        <v>394.754105147169</v>
      </c>
      <c r="U104" s="67">
        <v>164.526009222460</v>
      </c>
      <c r="V104" s="67">
        <v>160.149049223891</v>
      </c>
      <c r="W104" s="67">
        <v>354.455417409375</v>
      </c>
      <c r="X104" s="68">
        <v>996.826241666227</v>
      </c>
      <c r="Y104" s="67">
        <v>18.669352336307</v>
      </c>
      <c r="Z104" s="67">
        <v>17.9165833404443</v>
      </c>
      <c r="AA104" s="68">
        <v>63.6788071387083</v>
      </c>
      <c r="AB104" s="67">
        <v>128.113789467830</v>
      </c>
      <c r="AC104" s="68">
        <v>4530.838243623340</v>
      </c>
      <c r="AD104" s="67">
        <v>4402.724454155510</v>
      </c>
      <c r="AE104" s="69">
        <v>4339.045647016810</v>
      </c>
      <c r="AF104" s="70"/>
      <c r="AG104" s="11"/>
      <c r="AH104" s="66">
        <v>49.2568652569284</v>
      </c>
      <c r="AI104" s="67">
        <v>8.71260645207852</v>
      </c>
      <c r="AJ104" s="67">
        <v>3.63124879715166</v>
      </c>
      <c r="AK104" s="67">
        <v>3.53464503945343</v>
      </c>
      <c r="AL104" s="67">
        <v>7.82317527906082</v>
      </c>
      <c r="AM104" s="68">
        <v>22.0009231861047</v>
      </c>
      <c r="AN104" s="67">
        <v>0.412050736143187</v>
      </c>
      <c r="AO104" s="67">
        <v>0.395436393379523</v>
      </c>
      <c r="AP104" s="68">
        <v>1.40545311297152</v>
      </c>
      <c r="AQ104" s="67">
        <v>2.82759574672824</v>
      </c>
      <c r="AR104" s="71">
        <v>100</v>
      </c>
      <c r="AS104" s="70"/>
      <c r="AT104" s="72"/>
      <c r="AU104" s="66">
        <v>51.4340956566178</v>
      </c>
      <c r="AV104" s="67">
        <v>9.09771726920115</v>
      </c>
      <c r="AW104" s="67">
        <v>3.79175566718399</v>
      </c>
      <c r="AX104" s="67">
        <v>3.69088187246883</v>
      </c>
      <c r="AY104" s="67">
        <v>8.16897184875368</v>
      </c>
      <c r="AZ104" s="68">
        <v>22.973398363568</v>
      </c>
      <c r="BA104" s="67">
        <v>0.430264022438728</v>
      </c>
      <c r="BB104" s="67">
        <v>0.412915299767873</v>
      </c>
      <c r="BC104" s="69">
        <v>100</v>
      </c>
      <c r="BD104" s="18"/>
      <c r="BE104" s="10"/>
    </row>
    <row r="105" ht="13.65" customHeight="1">
      <c r="A105" s="94">
        <v>67</v>
      </c>
      <c r="B105" t="s" s="95">
        <v>135</v>
      </c>
      <c r="C105" s="17"/>
      <c r="D105" s="75">
        <v>1196.65</v>
      </c>
      <c r="E105" s="76">
        <v>4103.53</v>
      </c>
      <c r="F105" s="76">
        <v>2545.56</v>
      </c>
      <c r="G105" s="76">
        <v>10234.34</v>
      </c>
      <c r="H105" s="76">
        <v>9902.709999999999</v>
      </c>
      <c r="I105" s="77">
        <v>56.05</v>
      </c>
      <c r="J105" s="76">
        <v>7154.65</v>
      </c>
      <c r="K105" s="76">
        <v>90.88</v>
      </c>
      <c r="L105" s="77">
        <v>212.12</v>
      </c>
      <c r="M105" s="76">
        <v>1267.09</v>
      </c>
      <c r="N105" s="76">
        <v>36763.58</v>
      </c>
      <c r="O105" s="76">
        <v>35496.49</v>
      </c>
      <c r="P105" s="78">
        <v>35284.37</v>
      </c>
      <c r="Q105" s="70"/>
      <c r="R105" s="11"/>
      <c r="S105" s="75">
        <v>407.602270995107</v>
      </c>
      <c r="T105" s="76">
        <v>1397.742152756910</v>
      </c>
      <c r="U105" s="76">
        <v>867.067260230063</v>
      </c>
      <c r="V105" s="76">
        <v>3486.015314533130</v>
      </c>
      <c r="W105" s="76">
        <v>3373.055684624540</v>
      </c>
      <c r="X105" s="77">
        <v>19.0917204606825</v>
      </c>
      <c r="Y105" s="76">
        <v>2437.012984728320</v>
      </c>
      <c r="Z105" s="76">
        <v>30.9554960832619</v>
      </c>
      <c r="AA105" s="77">
        <v>72.25219882462051</v>
      </c>
      <c r="AB105" s="76">
        <v>431.595505415277</v>
      </c>
      <c r="AC105" s="77">
        <v>12522.3905886519</v>
      </c>
      <c r="AD105" s="76">
        <v>12090.7950832366</v>
      </c>
      <c r="AE105" s="78">
        <v>12018.542884412</v>
      </c>
      <c r="AF105" s="70"/>
      <c r="AG105" s="11"/>
      <c r="AH105" s="75">
        <v>3.25498768074273</v>
      </c>
      <c r="AI105" s="76">
        <v>11.1619434233554</v>
      </c>
      <c r="AJ105" s="76">
        <v>6.92413524471773</v>
      </c>
      <c r="AK105" s="76">
        <v>27.8382573187921</v>
      </c>
      <c r="AL105" s="76">
        <v>26.9361960940692</v>
      </c>
      <c r="AM105" s="77">
        <v>0.152460668955526</v>
      </c>
      <c r="AN105" s="76">
        <v>19.4612439811357</v>
      </c>
      <c r="AO105" s="76">
        <v>0.247201170288639</v>
      </c>
      <c r="AP105" s="77">
        <v>0.576984069560146</v>
      </c>
      <c r="AQ105" s="76">
        <v>3.44659034838284</v>
      </c>
      <c r="AR105" s="79">
        <v>100</v>
      </c>
      <c r="AS105" s="70"/>
      <c r="AT105" s="72"/>
      <c r="AU105" s="75">
        <v>3.39144499391657</v>
      </c>
      <c r="AV105" s="76">
        <v>11.6298803124443</v>
      </c>
      <c r="AW105" s="76">
        <v>7.21441250049243</v>
      </c>
      <c r="AX105" s="76">
        <v>29.0053074491623</v>
      </c>
      <c r="AY105" s="76">
        <v>28.0654295372143</v>
      </c>
      <c r="AZ105" s="77">
        <v>0.158852205665001</v>
      </c>
      <c r="BA105" s="76">
        <v>20.2771085327583</v>
      </c>
      <c r="BB105" s="76">
        <v>0.25756446834675</v>
      </c>
      <c r="BC105" s="78">
        <v>100</v>
      </c>
      <c r="BD105" s="18"/>
      <c r="BE105" s="10"/>
    </row>
    <row r="106" ht="13.65" customHeight="1">
      <c r="A106" s="94">
        <v>68</v>
      </c>
      <c r="B106" t="s" s="95">
        <v>136</v>
      </c>
      <c r="C106" s="17"/>
      <c r="D106" s="75">
        <v>5699.87</v>
      </c>
      <c r="E106" s="76">
        <v>0</v>
      </c>
      <c r="F106" s="76">
        <v>1.96</v>
      </c>
      <c r="G106" s="76">
        <v>10.81</v>
      </c>
      <c r="H106" s="76">
        <v>0</v>
      </c>
      <c r="I106" s="77">
        <v>106.98</v>
      </c>
      <c r="J106" s="76">
        <v>12.53</v>
      </c>
      <c r="K106" s="76">
        <v>20.95</v>
      </c>
      <c r="L106" s="77">
        <v>131.53</v>
      </c>
      <c r="M106" s="76">
        <v>192.940000000001</v>
      </c>
      <c r="N106" s="76">
        <v>6177.57</v>
      </c>
      <c r="O106" s="76">
        <v>5984.63</v>
      </c>
      <c r="P106" s="78">
        <v>5853.1</v>
      </c>
      <c r="Q106" s="70"/>
      <c r="R106" s="11"/>
      <c r="S106" s="75">
        <v>1941.486613777530</v>
      </c>
      <c r="T106" s="76">
        <v>0</v>
      </c>
      <c r="U106" s="76">
        <v>0.667614132077391</v>
      </c>
      <c r="V106" s="76">
        <v>3.6820963100799</v>
      </c>
      <c r="W106" s="76">
        <v>0</v>
      </c>
      <c r="X106" s="77">
        <v>36.4394693110404</v>
      </c>
      <c r="Y106" s="76">
        <v>4.26796177292332</v>
      </c>
      <c r="Z106" s="76">
        <v>7.13597758521497</v>
      </c>
      <c r="AA106" s="77">
        <v>44.8016769347649</v>
      </c>
      <c r="AB106" s="76">
        <v>65.7191176750062</v>
      </c>
      <c r="AC106" s="77">
        <v>2104.200527498640</v>
      </c>
      <c r="AD106" s="76">
        <v>2038.481409823630</v>
      </c>
      <c r="AE106" s="78">
        <v>1993.679732888870</v>
      </c>
      <c r="AF106" s="70"/>
      <c r="AG106" s="11"/>
      <c r="AH106" s="75">
        <v>92.26718596470781</v>
      </c>
      <c r="AI106" s="76">
        <v>0</v>
      </c>
      <c r="AJ106" s="76">
        <v>0.03172768580526</v>
      </c>
      <c r="AK106" s="76">
        <v>0.174987899772888</v>
      </c>
      <c r="AL106" s="76">
        <v>0</v>
      </c>
      <c r="AM106" s="77">
        <v>1.73174889155445</v>
      </c>
      <c r="AN106" s="76">
        <v>0.202830562826484</v>
      </c>
      <c r="AO106" s="76">
        <v>0.339130111030713</v>
      </c>
      <c r="AP106" s="77">
        <v>2.12915434386013</v>
      </c>
      <c r="AQ106" s="76">
        <v>3.12323454044229</v>
      </c>
      <c r="AR106" s="79">
        <v>100</v>
      </c>
      <c r="AS106" s="70"/>
      <c r="AT106" s="72"/>
      <c r="AU106" s="75">
        <v>97.3820710392783</v>
      </c>
      <c r="AV106" s="76">
        <v>0</v>
      </c>
      <c r="AW106" s="76">
        <v>0.0334865285062616</v>
      </c>
      <c r="AX106" s="76">
        <v>0.184688455690147</v>
      </c>
      <c r="AY106" s="76">
        <v>0</v>
      </c>
      <c r="AZ106" s="77">
        <v>1.82774939775504</v>
      </c>
      <c r="BA106" s="76">
        <v>0.214074592950744</v>
      </c>
      <c r="BB106" s="76">
        <v>0.35792998581948</v>
      </c>
      <c r="BC106" s="78">
        <v>100</v>
      </c>
      <c r="BD106" s="18"/>
      <c r="BE106" s="10"/>
    </row>
    <row r="107" ht="13.65" customHeight="1">
      <c r="A107" s="94">
        <v>69</v>
      </c>
      <c r="B107" t="s" s="95">
        <v>137</v>
      </c>
      <c r="C107" s="17"/>
      <c r="D107" s="75">
        <v>3789.37</v>
      </c>
      <c r="E107" s="76">
        <v>1232.19</v>
      </c>
      <c r="F107" s="76">
        <v>12.71</v>
      </c>
      <c r="G107" s="76">
        <v>1449.51</v>
      </c>
      <c r="H107" s="76">
        <v>569.75</v>
      </c>
      <c r="I107" s="77">
        <v>121.44</v>
      </c>
      <c r="J107" s="76">
        <v>6.93</v>
      </c>
      <c r="K107" s="76">
        <v>77.65000000000001</v>
      </c>
      <c r="L107" s="77">
        <v>108.75</v>
      </c>
      <c r="M107" s="76">
        <v>300.710000000001</v>
      </c>
      <c r="N107" s="76">
        <v>7669.01</v>
      </c>
      <c r="O107" s="76">
        <v>7368.3</v>
      </c>
      <c r="P107" s="78">
        <v>7259.55</v>
      </c>
      <c r="Q107" s="70"/>
      <c r="R107" s="11"/>
      <c r="S107" s="75">
        <v>1290.733144729640</v>
      </c>
      <c r="T107" s="76">
        <v>419.707886430837</v>
      </c>
      <c r="U107" s="76">
        <v>4.32927327484879</v>
      </c>
      <c r="V107" s="76">
        <v>493.731306422193</v>
      </c>
      <c r="W107" s="76">
        <v>194.067934566884</v>
      </c>
      <c r="X107" s="77">
        <v>41.3648266323869</v>
      </c>
      <c r="Y107" s="76">
        <v>2.36049282413077</v>
      </c>
      <c r="Z107" s="76">
        <v>26.4491006917395</v>
      </c>
      <c r="AA107" s="77">
        <v>37.0423657466409</v>
      </c>
      <c r="AB107" s="76">
        <v>102.427676355609</v>
      </c>
      <c r="AC107" s="77">
        <v>2612.214007674910</v>
      </c>
      <c r="AD107" s="76">
        <v>2509.786331319310</v>
      </c>
      <c r="AE107" s="78">
        <v>2472.743965572670</v>
      </c>
      <c r="AF107" s="70"/>
      <c r="AG107" s="11"/>
      <c r="AH107" s="75">
        <v>49.411462496463</v>
      </c>
      <c r="AI107" s="76">
        <v>16.0671325242763</v>
      </c>
      <c r="AJ107" s="76">
        <v>0.165731952364125</v>
      </c>
      <c r="AK107" s="76">
        <v>18.9008750803559</v>
      </c>
      <c r="AL107" s="76">
        <v>7.42925097242017</v>
      </c>
      <c r="AM107" s="77">
        <v>1.58351599489373</v>
      </c>
      <c r="AN107" s="76">
        <v>0.09036368449121859</v>
      </c>
      <c r="AO107" s="76">
        <v>1.01251660905384</v>
      </c>
      <c r="AP107" s="77">
        <v>1.41804483238384</v>
      </c>
      <c r="AQ107" s="76">
        <v>3.9211058532979</v>
      </c>
      <c r="AR107" s="79">
        <v>100</v>
      </c>
      <c r="AS107" s="70"/>
      <c r="AT107" s="72"/>
      <c r="AU107" s="75">
        <v>52.1984145022763</v>
      </c>
      <c r="AV107" s="76">
        <v>16.9733661177346</v>
      </c>
      <c r="AW107" s="76">
        <v>0.175079722572336</v>
      </c>
      <c r="AX107" s="76">
        <v>19.9669400995929</v>
      </c>
      <c r="AY107" s="76">
        <v>7.84828260704865</v>
      </c>
      <c r="AZ107" s="77">
        <v>1.67283096059673</v>
      </c>
      <c r="BA107" s="76">
        <v>0.0954604624253569</v>
      </c>
      <c r="BB107" s="76">
        <v>1.0696255277531</v>
      </c>
      <c r="BC107" s="78">
        <v>100</v>
      </c>
      <c r="BD107" s="18"/>
      <c r="BE107" s="10"/>
    </row>
    <row r="108" ht="13.65" customHeight="1">
      <c r="A108" s="94">
        <v>70</v>
      </c>
      <c r="B108" t="s" s="95">
        <v>138</v>
      </c>
      <c r="C108" s="17"/>
      <c r="D108" s="75">
        <v>4691.91</v>
      </c>
      <c r="E108" s="76">
        <v>3173.48</v>
      </c>
      <c r="F108" s="76">
        <v>224.88</v>
      </c>
      <c r="G108" s="76">
        <v>6228.53</v>
      </c>
      <c r="H108" s="76">
        <v>2669.2</v>
      </c>
      <c r="I108" s="77">
        <v>182.12</v>
      </c>
      <c r="J108" s="76">
        <v>1013.38</v>
      </c>
      <c r="K108" s="76">
        <v>186.36</v>
      </c>
      <c r="L108" s="77">
        <v>125.05</v>
      </c>
      <c r="M108" s="76">
        <v>501.549999999999</v>
      </c>
      <c r="N108" s="76">
        <v>18996.46</v>
      </c>
      <c r="O108" s="76">
        <v>18494.91</v>
      </c>
      <c r="P108" s="78">
        <v>18369.86</v>
      </c>
      <c r="Q108" s="70"/>
      <c r="R108" s="11"/>
      <c r="S108" s="75">
        <v>1598.155827773080</v>
      </c>
      <c r="T108" s="76">
        <v>1080.949028502530</v>
      </c>
      <c r="U108" s="76">
        <v>76.59850307222641</v>
      </c>
      <c r="V108" s="76">
        <v>2121.558494932650</v>
      </c>
      <c r="W108" s="76">
        <v>909.181449663761</v>
      </c>
      <c r="X108" s="77">
        <v>62.0336151703747</v>
      </c>
      <c r="Y108" s="76">
        <v>345.176943451320</v>
      </c>
      <c r="Z108" s="76">
        <v>63.4778416601748</v>
      </c>
      <c r="AA108" s="77">
        <v>42.5944628654478</v>
      </c>
      <c r="AB108" s="76">
        <v>170.837687726232</v>
      </c>
      <c r="AC108" s="77">
        <v>6470.563854817790</v>
      </c>
      <c r="AD108" s="76">
        <v>6299.726167091560</v>
      </c>
      <c r="AE108" s="78">
        <v>6257.131704226110</v>
      </c>
      <c r="AF108" s="70"/>
      <c r="AG108" s="11"/>
      <c r="AH108" s="75">
        <v>24.6988649464163</v>
      </c>
      <c r="AI108" s="76">
        <v>16.7056388400786</v>
      </c>
      <c r="AJ108" s="76">
        <v>1.18379950790832</v>
      </c>
      <c r="AK108" s="76">
        <v>32.7878457354686</v>
      </c>
      <c r="AL108" s="76">
        <v>14.0510389830526</v>
      </c>
      <c r="AM108" s="77">
        <v>0.958704937656806</v>
      </c>
      <c r="AN108" s="76">
        <v>5.33457286252281</v>
      </c>
      <c r="AO108" s="76">
        <v>0.981024885689229</v>
      </c>
      <c r="AP108" s="77">
        <v>0.658280542795868</v>
      </c>
      <c r="AQ108" s="76">
        <v>2.64022875841077</v>
      </c>
      <c r="AR108" s="79">
        <v>100</v>
      </c>
      <c r="AS108" s="70"/>
      <c r="AT108" s="72"/>
      <c r="AU108" s="75">
        <v>25.5413487092444</v>
      </c>
      <c r="AV108" s="76">
        <v>17.275471887102</v>
      </c>
      <c r="AW108" s="76">
        <v>1.22417917175199</v>
      </c>
      <c r="AX108" s="76">
        <v>33.9062464275721</v>
      </c>
      <c r="AY108" s="76">
        <v>14.5303230400232</v>
      </c>
      <c r="AZ108" s="77">
        <v>0.991406575771399</v>
      </c>
      <c r="BA108" s="76">
        <v>5.51653632635197</v>
      </c>
      <c r="BB108" s="76">
        <v>1.01448786218295</v>
      </c>
      <c r="BC108" s="78">
        <v>100</v>
      </c>
      <c r="BD108" s="18"/>
      <c r="BE108" s="10"/>
    </row>
    <row r="109" ht="13.65" customHeight="1">
      <c r="A109" s="94">
        <v>73</v>
      </c>
      <c r="B109" t="s" s="95">
        <v>139</v>
      </c>
      <c r="C109" s="17"/>
      <c r="D109" s="75">
        <v>0</v>
      </c>
      <c r="E109" s="76">
        <v>0</v>
      </c>
      <c r="F109" s="76">
        <v>1271.13</v>
      </c>
      <c r="G109" s="76">
        <v>7897.77</v>
      </c>
      <c r="H109" s="76">
        <v>4379.68</v>
      </c>
      <c r="I109" s="77">
        <v>28.88</v>
      </c>
      <c r="J109" s="76">
        <v>4439.94</v>
      </c>
      <c r="K109" s="76">
        <v>458.72</v>
      </c>
      <c r="L109" s="77">
        <v>41.61</v>
      </c>
      <c r="M109" s="76">
        <v>439.619999999995</v>
      </c>
      <c r="N109" s="76">
        <v>18957.35</v>
      </c>
      <c r="O109" s="76">
        <v>18517.73</v>
      </c>
      <c r="P109" s="78">
        <v>18476.12</v>
      </c>
      <c r="Q109" s="70"/>
      <c r="R109" s="11"/>
      <c r="S109" s="75">
        <v>0</v>
      </c>
      <c r="T109" s="76">
        <v>0</v>
      </c>
      <c r="U109" s="76">
        <v>432.971608014048</v>
      </c>
      <c r="V109" s="76">
        <v>2690.134114233090</v>
      </c>
      <c r="W109" s="76">
        <v>1491.804215294240</v>
      </c>
      <c r="X109" s="77">
        <v>9.83708986448727</v>
      </c>
      <c r="Y109" s="76">
        <v>1512.329943661070</v>
      </c>
      <c r="Z109" s="76">
        <v>156.248956462521</v>
      </c>
      <c r="AA109" s="77">
        <v>14.1731755284389</v>
      </c>
      <c r="AB109" s="76">
        <v>149.743124869316</v>
      </c>
      <c r="AC109" s="77">
        <v>6457.242227927210</v>
      </c>
      <c r="AD109" s="76">
        <v>6307.499103057890</v>
      </c>
      <c r="AE109" s="78">
        <v>6293.325927529450</v>
      </c>
      <c r="AF109" s="70"/>
      <c r="AG109" s="11"/>
      <c r="AH109" s="75">
        <v>0</v>
      </c>
      <c r="AI109" s="76">
        <v>0</v>
      </c>
      <c r="AJ109" s="76">
        <v>6.70520932514302</v>
      </c>
      <c r="AK109" s="76">
        <v>41.6607278970953</v>
      </c>
      <c r="AL109" s="76">
        <v>23.1028070906535</v>
      </c>
      <c r="AM109" s="77">
        <v>0.152341967627332</v>
      </c>
      <c r="AN109" s="76">
        <v>23.4206785231058</v>
      </c>
      <c r="AO109" s="76">
        <v>2.41974748580366</v>
      </c>
      <c r="AP109" s="77">
        <v>0.219492703357801</v>
      </c>
      <c r="AQ109" s="76">
        <v>2.31899500721354</v>
      </c>
      <c r="AR109" s="79">
        <v>100</v>
      </c>
      <c r="AS109" s="70"/>
      <c r="AT109" s="72"/>
      <c r="AU109" s="75">
        <v>0</v>
      </c>
      <c r="AV109" s="76">
        <v>0</v>
      </c>
      <c r="AW109" s="76">
        <v>6.87985356232802</v>
      </c>
      <c r="AX109" s="76">
        <v>42.7458254222207</v>
      </c>
      <c r="AY109" s="76">
        <v>23.7045440276422</v>
      </c>
      <c r="AZ109" s="77">
        <v>0.156309874584058</v>
      </c>
      <c r="BA109" s="76">
        <v>24.0306947562583</v>
      </c>
      <c r="BB109" s="76">
        <v>2.48277235696672</v>
      </c>
      <c r="BC109" s="78">
        <v>100</v>
      </c>
      <c r="BD109" s="18"/>
      <c r="BE109" s="10"/>
    </row>
    <row r="110" ht="13.65" customHeight="1">
      <c r="A110" s="94">
        <v>99</v>
      </c>
      <c r="B110" t="s" s="95">
        <v>154</v>
      </c>
      <c r="C110" s="17"/>
      <c r="D110" s="75">
        <v>3647.17</v>
      </c>
      <c r="E110" s="76">
        <v>2824.84</v>
      </c>
      <c r="F110" s="76">
        <v>717.39</v>
      </c>
      <c r="G110" s="76">
        <v>817.3200000000001</v>
      </c>
      <c r="H110" s="76">
        <v>250.44</v>
      </c>
      <c r="I110" s="77">
        <v>65.28</v>
      </c>
      <c r="J110" s="76">
        <v>3614.52</v>
      </c>
      <c r="K110" s="76">
        <v>1231.03</v>
      </c>
      <c r="L110" s="77">
        <v>133.45</v>
      </c>
      <c r="M110" s="76">
        <v>424.719999999998</v>
      </c>
      <c r="N110" s="76">
        <v>13726.16</v>
      </c>
      <c r="O110" s="76">
        <v>13301.44</v>
      </c>
      <c r="P110" s="78">
        <v>13167.99</v>
      </c>
      <c r="Q110" s="70"/>
      <c r="R110" s="11"/>
      <c r="S110" s="75">
        <v>1242.297058208520</v>
      </c>
      <c r="T110" s="76">
        <v>962.195461661988</v>
      </c>
      <c r="U110" s="76">
        <v>244.356990923979</v>
      </c>
      <c r="V110" s="76">
        <v>278.395093076272</v>
      </c>
      <c r="W110" s="76">
        <v>85.3047363456438</v>
      </c>
      <c r="X110" s="77">
        <v>22.2356380316388</v>
      </c>
      <c r="Y110" s="76">
        <v>1231.175832998150</v>
      </c>
      <c r="Z110" s="76">
        <v>419.312767862873</v>
      </c>
      <c r="AA110" s="77">
        <v>45.4556662886366</v>
      </c>
      <c r="AB110" s="76">
        <v>144.667894987708</v>
      </c>
      <c r="AC110" s="77">
        <v>4675.397140385410</v>
      </c>
      <c r="AD110" s="76">
        <v>4530.7292453977</v>
      </c>
      <c r="AE110" s="78">
        <v>4485.273579109060</v>
      </c>
      <c r="AF110" s="70"/>
      <c r="AG110" s="11"/>
      <c r="AH110" s="75">
        <v>26.5709419094634</v>
      </c>
      <c r="AI110" s="76">
        <v>20.5799728401825</v>
      </c>
      <c r="AJ110" s="76">
        <v>5.22644352098475</v>
      </c>
      <c r="AK110" s="76">
        <v>5.95446942189221</v>
      </c>
      <c r="AL110" s="76">
        <v>1.82454524790619</v>
      </c>
      <c r="AM110" s="77">
        <v>0.475588219866299</v>
      </c>
      <c r="AN110" s="76">
        <v>26.3330749459426</v>
      </c>
      <c r="AO110" s="76">
        <v>8.968495194577359</v>
      </c>
      <c r="AP110" s="77">
        <v>0.972231126549596</v>
      </c>
      <c r="AQ110" s="76">
        <v>3.09423757263501</v>
      </c>
      <c r="AR110" s="79">
        <v>100</v>
      </c>
      <c r="AS110" s="70"/>
      <c r="AT110" s="72"/>
      <c r="AU110" s="75">
        <v>27.6972415683791</v>
      </c>
      <c r="AV110" s="76">
        <v>21.4523249182297</v>
      </c>
      <c r="AW110" s="76">
        <v>5.44798408868779</v>
      </c>
      <c r="AX110" s="76">
        <v>6.20686984118305</v>
      </c>
      <c r="AY110" s="76">
        <v>1.90188479790765</v>
      </c>
      <c r="AZ110" s="77">
        <v>0.495747642578708</v>
      </c>
      <c r="BA110" s="76">
        <v>27.4492918053553</v>
      </c>
      <c r="BB110" s="76">
        <v>9.34865533767872</v>
      </c>
      <c r="BC110" s="78">
        <v>100</v>
      </c>
      <c r="BD110" s="18"/>
      <c r="BE110" s="10"/>
    </row>
    <row r="111" ht="13.65" customHeight="1">
      <c r="A111" s="94">
        <v>112</v>
      </c>
      <c r="B111" t="s" s="95">
        <v>140</v>
      </c>
      <c r="C111" s="17"/>
      <c r="D111" s="75">
        <v>0</v>
      </c>
      <c r="E111" s="76">
        <v>0.71</v>
      </c>
      <c r="F111" s="76">
        <v>3068.68</v>
      </c>
      <c r="G111" s="76">
        <v>4315.56</v>
      </c>
      <c r="H111" s="76">
        <v>6684.01</v>
      </c>
      <c r="I111" s="77">
        <v>84.22</v>
      </c>
      <c r="J111" s="76">
        <v>2822.16</v>
      </c>
      <c r="K111" s="76">
        <v>7623</v>
      </c>
      <c r="L111" s="77">
        <v>70.19</v>
      </c>
      <c r="M111" s="76">
        <v>571.0700000000001</v>
      </c>
      <c r="N111" s="76">
        <v>25239.6</v>
      </c>
      <c r="O111" s="76">
        <v>24668.53</v>
      </c>
      <c r="P111" s="78">
        <v>24598.34</v>
      </c>
      <c r="Q111" s="70"/>
      <c r="R111" s="11"/>
      <c r="S111" s="75">
        <v>0</v>
      </c>
      <c r="T111" s="76">
        <v>0.241839813150483</v>
      </c>
      <c r="U111" s="76">
        <v>1045.2521096037</v>
      </c>
      <c r="V111" s="76">
        <v>1469.963695830560</v>
      </c>
      <c r="W111" s="76">
        <v>2276.703844360510</v>
      </c>
      <c r="X111" s="77">
        <v>28.6869705120193</v>
      </c>
      <c r="Y111" s="76">
        <v>961.282601522209</v>
      </c>
      <c r="Z111" s="76">
        <v>2596.542106543850</v>
      </c>
      <c r="AA111" s="77">
        <v>23.9080795563837</v>
      </c>
      <c r="AB111" s="76">
        <v>194.517552247671</v>
      </c>
      <c r="AC111" s="77">
        <v>8597.098799990061</v>
      </c>
      <c r="AD111" s="76">
        <v>8402.581247742390</v>
      </c>
      <c r="AE111" s="78">
        <v>8378.673168186</v>
      </c>
      <c r="AF111" s="70"/>
      <c r="AG111" s="11"/>
      <c r="AH111" s="75">
        <v>0</v>
      </c>
      <c r="AI111" s="76">
        <v>0.0028130398263047</v>
      </c>
      <c r="AJ111" s="76">
        <v>12.1581958509644</v>
      </c>
      <c r="AK111" s="76">
        <v>17.0983692293063</v>
      </c>
      <c r="AL111" s="76">
        <v>26.4822342667871</v>
      </c>
      <c r="AM111" s="77">
        <v>0.333681991790678</v>
      </c>
      <c r="AN111" s="76">
        <v>11.181476727048</v>
      </c>
      <c r="AO111" s="76">
        <v>30.2025388674939</v>
      </c>
      <c r="AP111" s="77">
        <v>0.278094740011728</v>
      </c>
      <c r="AQ111" s="76">
        <v>2.26259528677158</v>
      </c>
      <c r="AR111" s="79">
        <v>100</v>
      </c>
      <c r="AS111" s="70"/>
      <c r="AT111" s="72"/>
      <c r="AU111" s="75">
        <v>0</v>
      </c>
      <c r="AV111" s="76">
        <v>0.00288637363334274</v>
      </c>
      <c r="AW111" s="76">
        <v>12.4751507622059</v>
      </c>
      <c r="AX111" s="76">
        <v>17.5441107001529</v>
      </c>
      <c r="AY111" s="76">
        <v>27.1726059563369</v>
      </c>
      <c r="AZ111" s="77">
        <v>0.34238082732412</v>
      </c>
      <c r="BA111" s="76">
        <v>11.4729693141895</v>
      </c>
      <c r="BB111" s="76">
        <v>30.9898960661573</v>
      </c>
      <c r="BC111" s="78">
        <v>100</v>
      </c>
      <c r="BD111" s="18"/>
      <c r="BE111" s="10"/>
    </row>
    <row r="112" ht="13.65" customHeight="1">
      <c r="A112" s="94">
        <v>115</v>
      </c>
      <c r="B112" t="s" s="95">
        <v>141</v>
      </c>
      <c r="C112" s="17"/>
      <c r="D112" s="75">
        <v>249.65</v>
      </c>
      <c r="E112" s="76">
        <v>722.73</v>
      </c>
      <c r="F112" s="76">
        <v>577.65</v>
      </c>
      <c r="G112" s="76">
        <v>1278.71</v>
      </c>
      <c r="H112" s="76">
        <v>7840.19</v>
      </c>
      <c r="I112" s="77">
        <v>24.55</v>
      </c>
      <c r="J112" s="76">
        <v>1229.19</v>
      </c>
      <c r="K112" s="76">
        <v>32.18</v>
      </c>
      <c r="L112" s="77">
        <v>30.32</v>
      </c>
      <c r="M112" s="76">
        <v>346.450000000001</v>
      </c>
      <c r="N112" s="76">
        <v>12331.62</v>
      </c>
      <c r="O112" s="76">
        <v>11985.17</v>
      </c>
      <c r="P112" s="78">
        <v>11954.85</v>
      </c>
      <c r="Q112" s="70"/>
      <c r="R112" s="11"/>
      <c r="S112" s="75">
        <v>85.03564697608201</v>
      </c>
      <c r="T112" s="76">
        <v>246.175898814435</v>
      </c>
      <c r="U112" s="76">
        <v>196.758828262502</v>
      </c>
      <c r="V112" s="76">
        <v>435.553503484021</v>
      </c>
      <c r="W112" s="76">
        <v>2670.521246006040</v>
      </c>
      <c r="X112" s="77">
        <v>8.36220762372446</v>
      </c>
      <c r="Y112" s="76">
        <v>418.686028065412</v>
      </c>
      <c r="Z112" s="76">
        <v>10.9611340664543</v>
      </c>
      <c r="AA112" s="77">
        <v>10.3275818798911</v>
      </c>
      <c r="AB112" s="76">
        <v>118.007610233782</v>
      </c>
      <c r="AC112" s="77">
        <v>4200.389685412340</v>
      </c>
      <c r="AD112" s="76">
        <v>4082.382075178560</v>
      </c>
      <c r="AE112" s="78">
        <v>4072.054493298670</v>
      </c>
      <c r="AF112" s="70"/>
      <c r="AG112" s="11"/>
      <c r="AH112" s="75">
        <v>2.02447042643221</v>
      </c>
      <c r="AI112" s="76">
        <v>5.86078714718747</v>
      </c>
      <c r="AJ112" s="76">
        <v>4.68429938645531</v>
      </c>
      <c r="AK112" s="76">
        <v>10.3693594191193</v>
      </c>
      <c r="AL112" s="76">
        <v>63.5779402868398</v>
      </c>
      <c r="AM112" s="77">
        <v>0.199081710270021</v>
      </c>
      <c r="AN112" s="76">
        <v>9.967790120032889</v>
      </c>
      <c r="AO112" s="76">
        <v>0.260955170529095</v>
      </c>
      <c r="AP112" s="77">
        <v>0.245871994109452</v>
      </c>
      <c r="AQ112" s="76">
        <v>2.8094443390244</v>
      </c>
      <c r="AR112" s="79">
        <v>100</v>
      </c>
      <c r="AS112" s="70"/>
      <c r="AT112" s="72"/>
      <c r="AU112" s="75">
        <v>2.08827379682723</v>
      </c>
      <c r="AV112" s="76">
        <v>6.0454961793749</v>
      </c>
      <c r="AW112" s="76">
        <v>4.83193013714099</v>
      </c>
      <c r="AX112" s="76">
        <v>10.696160972325</v>
      </c>
      <c r="AY112" s="76">
        <v>65.58166769135541</v>
      </c>
      <c r="AZ112" s="77">
        <v>0.205355985227753</v>
      </c>
      <c r="BA112" s="76">
        <v>10.281935783385</v>
      </c>
      <c r="BB112" s="76">
        <v>0.26917945436371</v>
      </c>
      <c r="BC112" s="78">
        <v>100</v>
      </c>
      <c r="BD112" s="18"/>
      <c r="BE112" s="10"/>
    </row>
    <row r="113" ht="13.65" customHeight="1">
      <c r="A113" s="94">
        <v>117</v>
      </c>
      <c r="B113" t="s" s="95">
        <v>147</v>
      </c>
      <c r="C113" s="17"/>
      <c r="D113" s="75">
        <v>1187.37</v>
      </c>
      <c r="E113" s="76">
        <v>977.73</v>
      </c>
      <c r="F113" s="76">
        <v>11.76</v>
      </c>
      <c r="G113" s="76">
        <v>374.26</v>
      </c>
      <c r="H113" s="76">
        <v>1809.46</v>
      </c>
      <c r="I113" s="77">
        <v>3.96</v>
      </c>
      <c r="J113" s="76">
        <v>20.1</v>
      </c>
      <c r="K113" s="76">
        <v>183.86</v>
      </c>
      <c r="L113" s="77">
        <v>45.24</v>
      </c>
      <c r="M113" s="76">
        <v>98.0300000000007</v>
      </c>
      <c r="N113" s="76">
        <v>4711.77</v>
      </c>
      <c r="O113" s="76">
        <v>4613.74</v>
      </c>
      <c r="P113" s="78">
        <v>4568.5</v>
      </c>
      <c r="Q113" s="70"/>
      <c r="R113" s="11"/>
      <c r="S113" s="75">
        <v>404.441322451394</v>
      </c>
      <c r="T113" s="76">
        <v>333.033859875524</v>
      </c>
      <c r="U113" s="76">
        <v>4.00568479246435</v>
      </c>
      <c r="V113" s="76">
        <v>127.480237281268</v>
      </c>
      <c r="W113" s="76">
        <v>616.3372793003859</v>
      </c>
      <c r="X113" s="77">
        <v>1.34885304236044</v>
      </c>
      <c r="Y113" s="76">
        <v>6.84645104834467</v>
      </c>
      <c r="Z113" s="76">
        <v>62.626293022321</v>
      </c>
      <c r="AA113" s="77">
        <v>15.4096241506026</v>
      </c>
      <c r="AB113" s="76">
        <v>33.390925187524</v>
      </c>
      <c r="AC113" s="77">
        <v>1604.920530152190</v>
      </c>
      <c r="AD113" s="76">
        <v>1571.529604964660</v>
      </c>
      <c r="AE113" s="78">
        <v>1556.119980814060</v>
      </c>
      <c r="AF113" s="70"/>
      <c r="AG113" s="11"/>
      <c r="AH113" s="75">
        <v>25.2000840448494</v>
      </c>
      <c r="AI113" s="76">
        <v>20.7508006545311</v>
      </c>
      <c r="AJ113" s="76">
        <v>0.249587734545617</v>
      </c>
      <c r="AK113" s="76">
        <v>7.94308720502062</v>
      </c>
      <c r="AL113" s="76">
        <v>38.4029780740571</v>
      </c>
      <c r="AM113" s="77">
        <v>0.08404484938780971</v>
      </c>
      <c r="AN113" s="76">
        <v>0.426591280983579</v>
      </c>
      <c r="AO113" s="76">
        <v>3.90214293142492</v>
      </c>
      <c r="AP113" s="77">
        <v>0.96014873391528</v>
      </c>
      <c r="AQ113" s="76">
        <v>2.08053449128461</v>
      </c>
      <c r="AR113" s="79">
        <v>100</v>
      </c>
      <c r="AS113" s="70"/>
      <c r="AT113" s="72"/>
      <c r="AU113" s="75">
        <v>25.9903688300317</v>
      </c>
      <c r="AV113" s="76">
        <v>21.4015541206085</v>
      </c>
      <c r="AW113" s="76">
        <v>0.257414906424428</v>
      </c>
      <c r="AX113" s="76">
        <v>8.19218561891212</v>
      </c>
      <c r="AY113" s="76">
        <v>39.6073109335668</v>
      </c>
      <c r="AZ113" s="77">
        <v>0.0866805297143483</v>
      </c>
      <c r="BA113" s="76">
        <v>0.439969355368283</v>
      </c>
      <c r="BB113" s="76">
        <v>4.02451570537376</v>
      </c>
      <c r="BC113" s="78">
        <v>100</v>
      </c>
      <c r="BD113" s="18"/>
      <c r="BE113" s="10"/>
    </row>
    <row r="114" ht="13.65" customHeight="1">
      <c r="A114" s="94">
        <v>123</v>
      </c>
      <c r="B114" t="s" s="95">
        <v>148</v>
      </c>
      <c r="C114" s="17"/>
      <c r="D114" s="75">
        <v>4187.45</v>
      </c>
      <c r="E114" s="76">
        <v>1943.56</v>
      </c>
      <c r="F114" s="76">
        <v>162.1</v>
      </c>
      <c r="G114" s="76">
        <v>1277.95</v>
      </c>
      <c r="H114" s="76">
        <v>201.34</v>
      </c>
      <c r="I114" s="77">
        <v>882.97</v>
      </c>
      <c r="J114" s="76">
        <v>454.57</v>
      </c>
      <c r="K114" s="76">
        <v>50.41</v>
      </c>
      <c r="L114" s="77">
        <v>122.38</v>
      </c>
      <c r="M114" s="76">
        <v>233.220000000001</v>
      </c>
      <c r="N114" s="76">
        <v>9515.950000000001</v>
      </c>
      <c r="O114" s="76">
        <v>9282.73</v>
      </c>
      <c r="P114" s="78">
        <v>9160.35</v>
      </c>
      <c r="Q114" s="70"/>
      <c r="R114" s="11"/>
      <c r="S114" s="75">
        <v>1426.326937432380</v>
      </c>
      <c r="T114" s="76">
        <v>662.014348234864</v>
      </c>
      <c r="U114" s="76">
        <v>55.2144136784414</v>
      </c>
      <c r="V114" s="76">
        <v>435.294632698113</v>
      </c>
      <c r="W114" s="76">
        <v>68.5803210981948</v>
      </c>
      <c r="X114" s="77">
        <v>300.756760306313</v>
      </c>
      <c r="Y114" s="76">
        <v>154.835385723683</v>
      </c>
      <c r="Z114" s="76">
        <v>17.1706267336843</v>
      </c>
      <c r="AA114" s="77">
        <v>41.6850089202199</v>
      </c>
      <c r="AB114" s="76">
        <v>79.4392693281071</v>
      </c>
      <c r="AC114" s="77">
        <v>3241.317704154</v>
      </c>
      <c r="AD114" s="76">
        <v>3161.8784348259</v>
      </c>
      <c r="AE114" s="78">
        <v>3120.193425905680</v>
      </c>
      <c r="AF114" s="70"/>
      <c r="AG114" s="11"/>
      <c r="AH114" s="75">
        <v>44.0045397464257</v>
      </c>
      <c r="AI114" s="76">
        <v>20.4242351000163</v>
      </c>
      <c r="AJ114" s="76">
        <v>1.70345577687987</v>
      </c>
      <c r="AK114" s="76">
        <v>13.429557742527</v>
      </c>
      <c r="AL114" s="76">
        <v>2.11581607721772</v>
      </c>
      <c r="AM114" s="77">
        <v>9.27884236466144</v>
      </c>
      <c r="AN114" s="76">
        <v>4.77692715913808</v>
      </c>
      <c r="AO114" s="76">
        <v>0.529742169725566</v>
      </c>
      <c r="AP114" s="77">
        <v>1.28605131384675</v>
      </c>
      <c r="AQ114" s="76">
        <v>2.45083254956154</v>
      </c>
      <c r="AR114" s="79">
        <v>100</v>
      </c>
      <c r="AS114" s="70"/>
      <c r="AT114" s="72"/>
      <c r="AU114" s="75">
        <v>45.712772983565</v>
      </c>
      <c r="AV114" s="76">
        <v>21.2170932333372</v>
      </c>
      <c r="AW114" s="76">
        <v>1.76958303994935</v>
      </c>
      <c r="AX114" s="76">
        <v>13.9508861560967</v>
      </c>
      <c r="AY114" s="76">
        <v>2.19795095165578</v>
      </c>
      <c r="AZ114" s="77">
        <v>9.63904217633606</v>
      </c>
      <c r="BA114" s="76">
        <v>4.96236497513741</v>
      </c>
      <c r="BB114" s="76">
        <v>0.550306483922558</v>
      </c>
      <c r="BC114" s="78">
        <v>100</v>
      </c>
      <c r="BD114" s="18"/>
      <c r="BE114" s="10"/>
    </row>
    <row r="115" ht="13.65" customHeight="1">
      <c r="A115" s="94">
        <v>126</v>
      </c>
      <c r="B115" t="s" s="95">
        <v>155</v>
      </c>
      <c r="C115" s="17"/>
      <c r="D115" s="75">
        <v>4287.87</v>
      </c>
      <c r="E115" s="76">
        <v>1203.12</v>
      </c>
      <c r="F115" s="76">
        <v>127.45</v>
      </c>
      <c r="G115" s="76">
        <v>2485.13</v>
      </c>
      <c r="H115" s="76">
        <v>2702.75</v>
      </c>
      <c r="I115" s="77">
        <v>105.21</v>
      </c>
      <c r="J115" s="76">
        <v>1227.78</v>
      </c>
      <c r="K115" s="76">
        <v>150.32</v>
      </c>
      <c r="L115" s="77">
        <v>100.57</v>
      </c>
      <c r="M115" s="76">
        <v>490.130000000001</v>
      </c>
      <c r="N115" s="76">
        <v>12880.33</v>
      </c>
      <c r="O115" s="76">
        <v>12390.2</v>
      </c>
      <c r="P115" s="78">
        <v>12289.63</v>
      </c>
      <c r="Q115" s="70"/>
      <c r="R115" s="11"/>
      <c r="S115" s="75">
        <v>1460.531943117690</v>
      </c>
      <c r="T115" s="76">
        <v>409.806078869873</v>
      </c>
      <c r="U115" s="76">
        <v>43.4119495577875</v>
      </c>
      <c r="V115" s="76">
        <v>846.483626555860</v>
      </c>
      <c r="W115" s="76">
        <v>920.609232383759</v>
      </c>
      <c r="X115" s="77">
        <v>35.8365728754399</v>
      </c>
      <c r="Y115" s="76">
        <v>418.205754633663</v>
      </c>
      <c r="Z115" s="76">
        <v>51.2019164968742</v>
      </c>
      <c r="AA115" s="77">
        <v>34.2560986035833</v>
      </c>
      <c r="AB115" s="76">
        <v>166.947813548516</v>
      </c>
      <c r="AC115" s="77">
        <v>4387.290986643050</v>
      </c>
      <c r="AD115" s="76">
        <v>4220.343173094530</v>
      </c>
      <c r="AE115" s="78">
        <v>4186.087074490950</v>
      </c>
      <c r="AF115" s="70"/>
      <c r="AG115" s="11"/>
      <c r="AH115" s="75">
        <v>33.2900632204299</v>
      </c>
      <c r="AI115" s="76">
        <v>9.34075446824732</v>
      </c>
      <c r="AJ115" s="76">
        <v>0.989493281616232</v>
      </c>
      <c r="AK115" s="76">
        <v>19.2939932439619</v>
      </c>
      <c r="AL115" s="76">
        <v>20.9835462290174</v>
      </c>
      <c r="AM115" s="77">
        <v>0.816826898068605</v>
      </c>
      <c r="AN115" s="76">
        <v>9.53220919029248</v>
      </c>
      <c r="AO115" s="76">
        <v>1.16705084419421</v>
      </c>
      <c r="AP115" s="77">
        <v>0.7808029763212589</v>
      </c>
      <c r="AQ115" s="76">
        <v>3.80525964785065</v>
      </c>
      <c r="AR115" s="79">
        <v>100</v>
      </c>
      <c r="AS115" s="70"/>
      <c r="AT115" s="72"/>
      <c r="AU115" s="75">
        <v>34.890147221682</v>
      </c>
      <c r="AV115" s="76">
        <v>9.78971702158649</v>
      </c>
      <c r="AW115" s="76">
        <v>1.0370531903727</v>
      </c>
      <c r="AX115" s="76">
        <v>20.2213573557544</v>
      </c>
      <c r="AY115" s="76">
        <v>21.992118558492</v>
      </c>
      <c r="AZ115" s="77">
        <v>0.856087612076198</v>
      </c>
      <c r="BA115" s="76">
        <v>9.99037399824079</v>
      </c>
      <c r="BB115" s="76">
        <v>1.2231450417954</v>
      </c>
      <c r="BC115" s="78">
        <v>100</v>
      </c>
      <c r="BD115" s="18"/>
      <c r="BE115" s="10"/>
    </row>
    <row r="116" ht="13.65" customHeight="1">
      <c r="A116" s="94">
        <v>130</v>
      </c>
      <c r="B116" t="s" s="95">
        <v>149</v>
      </c>
      <c r="C116" s="17"/>
      <c r="D116" s="75">
        <v>3548.13</v>
      </c>
      <c r="E116" s="76">
        <v>2401</v>
      </c>
      <c r="F116" s="76">
        <v>116.7</v>
      </c>
      <c r="G116" s="76">
        <v>1017.76</v>
      </c>
      <c r="H116" s="76">
        <v>954.76</v>
      </c>
      <c r="I116" s="77">
        <v>295.43</v>
      </c>
      <c r="J116" s="76">
        <v>71</v>
      </c>
      <c r="K116" s="76">
        <v>25.71</v>
      </c>
      <c r="L116" s="77">
        <v>131.65</v>
      </c>
      <c r="M116" s="76">
        <v>260.92</v>
      </c>
      <c r="N116" s="76">
        <v>8823.059999999999</v>
      </c>
      <c r="O116" s="76">
        <v>8562.139999999999</v>
      </c>
      <c r="P116" s="78">
        <v>8430.49</v>
      </c>
      <c r="Q116" s="70"/>
      <c r="R116" s="11"/>
      <c r="S116" s="75">
        <v>1208.5621073713</v>
      </c>
      <c r="T116" s="76">
        <v>817.827311794804</v>
      </c>
      <c r="U116" s="76">
        <v>39.7502904150161</v>
      </c>
      <c r="V116" s="76">
        <v>346.668856664839</v>
      </c>
      <c r="W116" s="76">
        <v>325.209830990923</v>
      </c>
      <c r="X116" s="77">
        <v>100.629205632461</v>
      </c>
      <c r="Y116" s="76">
        <v>24.1839813150483</v>
      </c>
      <c r="Z116" s="76">
        <v>8.75732619168863</v>
      </c>
      <c r="AA116" s="77">
        <v>44.8425512693819</v>
      </c>
      <c r="AB116" s="76">
        <v>88.87442823552701</v>
      </c>
      <c r="AC116" s="77">
        <v>3005.305889880990</v>
      </c>
      <c r="AD116" s="76">
        <v>2916.431461645460</v>
      </c>
      <c r="AE116" s="78">
        <v>2871.588910376080</v>
      </c>
      <c r="AF116" s="70"/>
      <c r="AG116" s="11"/>
      <c r="AH116" s="75">
        <v>40.2142793996641</v>
      </c>
      <c r="AI116" s="76">
        <v>27.2127810532854</v>
      </c>
      <c r="AJ116" s="76">
        <v>1.32267036606347</v>
      </c>
      <c r="AK116" s="76">
        <v>11.5352270074101</v>
      </c>
      <c r="AL116" s="76">
        <v>10.8211890205892</v>
      </c>
      <c r="AM116" s="77">
        <v>3.34838480073807</v>
      </c>
      <c r="AN116" s="76">
        <v>0.804709477210854</v>
      </c>
      <c r="AO116" s="76">
        <v>0.291395502240719</v>
      </c>
      <c r="AP116" s="77">
        <v>1.4921127137297</v>
      </c>
      <c r="AQ116" s="76">
        <v>2.9572506590684</v>
      </c>
      <c r="AR116" s="79">
        <v>100</v>
      </c>
      <c r="AS116" s="70"/>
      <c r="AT116" s="72"/>
      <c r="AU116" s="75">
        <v>42.0868775124578</v>
      </c>
      <c r="AV116" s="76">
        <v>28.4799578672177</v>
      </c>
      <c r="AW116" s="76">
        <v>1.38426117580354</v>
      </c>
      <c r="AX116" s="76">
        <v>12.0723706451226</v>
      </c>
      <c r="AY116" s="76">
        <v>11.3250831209099</v>
      </c>
      <c r="AZ116" s="77">
        <v>3.50430402028826</v>
      </c>
      <c r="BA116" s="76">
        <v>0.842181178080989</v>
      </c>
      <c r="BB116" s="76">
        <v>0.304964480119186</v>
      </c>
      <c r="BC116" s="78">
        <v>100</v>
      </c>
      <c r="BD116" s="18"/>
      <c r="BE116" s="10"/>
    </row>
    <row r="117" ht="13.65" customHeight="1">
      <c r="A117" s="94">
        <v>155</v>
      </c>
      <c r="B117" t="s" s="95">
        <v>150</v>
      </c>
      <c r="C117" s="17"/>
      <c r="D117" s="75">
        <v>2462.41</v>
      </c>
      <c r="E117" s="76">
        <v>1966.81</v>
      </c>
      <c r="F117" s="76">
        <v>8.140000000000001</v>
      </c>
      <c r="G117" s="76">
        <v>208.35</v>
      </c>
      <c r="H117" s="76">
        <v>2160.14</v>
      </c>
      <c r="I117" s="77">
        <v>8.18</v>
      </c>
      <c r="J117" s="76">
        <v>41.18</v>
      </c>
      <c r="K117" s="76">
        <v>319.41</v>
      </c>
      <c r="L117" s="77">
        <v>155.34</v>
      </c>
      <c r="M117" s="76">
        <v>313.429999999999</v>
      </c>
      <c r="N117" s="76">
        <v>7643.39</v>
      </c>
      <c r="O117" s="76">
        <v>7329.96</v>
      </c>
      <c r="P117" s="78">
        <v>7174.62</v>
      </c>
      <c r="Q117" s="70"/>
      <c r="R117" s="11"/>
      <c r="S117" s="75">
        <v>838.744752535045</v>
      </c>
      <c r="T117" s="76">
        <v>669.933750566905</v>
      </c>
      <c r="U117" s="76">
        <v>2.77264236485202</v>
      </c>
      <c r="V117" s="76">
        <v>70.96806347873689</v>
      </c>
      <c r="W117" s="76">
        <v>735.785709829416</v>
      </c>
      <c r="X117" s="77">
        <v>2.78626714305768</v>
      </c>
      <c r="Y117" s="76">
        <v>14.026709162728</v>
      </c>
      <c r="Z117" s="76">
        <v>108.797260166755</v>
      </c>
      <c r="AA117" s="77">
        <v>52.9118261616846</v>
      </c>
      <c r="AB117" s="76">
        <v>106.760355825008</v>
      </c>
      <c r="AC117" s="77">
        <v>2603.487337234190</v>
      </c>
      <c r="AD117" s="76">
        <v>2496.726981409180</v>
      </c>
      <c r="AE117" s="78">
        <v>2443.815155247490</v>
      </c>
      <c r="AF117" s="70"/>
      <c r="AG117" s="11"/>
      <c r="AH117" s="75">
        <v>32.2162024965362</v>
      </c>
      <c r="AI117" s="76">
        <v>25.7321685796486</v>
      </c>
      <c r="AJ117" s="76">
        <v>0.106497247948881</v>
      </c>
      <c r="AK117" s="76">
        <v>2.72588471869158</v>
      </c>
      <c r="AL117" s="76">
        <v>28.2615436344345</v>
      </c>
      <c r="AM117" s="77">
        <v>0.10702057594863</v>
      </c>
      <c r="AN117" s="76">
        <v>0.538766175741392</v>
      </c>
      <c r="AO117" s="76">
        <v>4.17890490999413</v>
      </c>
      <c r="AP117" s="77">
        <v>2.03234428702447</v>
      </c>
      <c r="AQ117" s="76">
        <v>4.10066737403167</v>
      </c>
      <c r="AR117" s="79">
        <v>100</v>
      </c>
      <c r="AS117" s="70"/>
      <c r="AT117" s="72"/>
      <c r="AU117" s="75">
        <v>34.3211208398494</v>
      </c>
      <c r="AV117" s="76">
        <v>27.4134379242385</v>
      </c>
      <c r="AW117" s="76">
        <v>0.113455486144214</v>
      </c>
      <c r="AX117" s="76">
        <v>2.90398655259791</v>
      </c>
      <c r="AY117" s="76">
        <v>30.1080754102656</v>
      </c>
      <c r="AZ117" s="77">
        <v>0.114013006960647</v>
      </c>
      <c r="BA117" s="76">
        <v>0.573967680518271</v>
      </c>
      <c r="BB117" s="76">
        <v>4.45194309942548</v>
      </c>
      <c r="BC117" s="78">
        <v>100</v>
      </c>
      <c r="BD117" s="18"/>
      <c r="BE117" s="10"/>
    </row>
    <row r="118" ht="13.65" customHeight="1">
      <c r="A118" s="94">
        <v>165</v>
      </c>
      <c r="B118" t="s" s="95">
        <v>142</v>
      </c>
      <c r="C118" s="17"/>
      <c r="D118" s="75">
        <v>0</v>
      </c>
      <c r="E118" s="76">
        <v>0</v>
      </c>
      <c r="F118" s="76">
        <v>0</v>
      </c>
      <c r="G118" s="76">
        <v>0</v>
      </c>
      <c r="H118" s="76">
        <v>0</v>
      </c>
      <c r="I118" s="77">
        <v>0.84</v>
      </c>
      <c r="J118" s="76">
        <v>0.14</v>
      </c>
      <c r="K118" s="76">
        <v>105.04</v>
      </c>
      <c r="L118" s="77">
        <v>178.15</v>
      </c>
      <c r="M118" s="76">
        <v>80.08</v>
      </c>
      <c r="N118" s="76">
        <v>364.25</v>
      </c>
      <c r="O118" s="76">
        <v>284.17</v>
      </c>
      <c r="P118" s="78">
        <v>106.02</v>
      </c>
      <c r="Q118" s="70"/>
      <c r="R118" s="11"/>
      <c r="S118" s="75">
        <v>0</v>
      </c>
      <c r="T118" s="76">
        <v>0</v>
      </c>
      <c r="U118" s="76">
        <v>0</v>
      </c>
      <c r="V118" s="76">
        <v>0</v>
      </c>
      <c r="W118" s="76">
        <v>0</v>
      </c>
      <c r="X118" s="77">
        <v>0.286120342318882</v>
      </c>
      <c r="Y118" s="76">
        <v>0.0476867237198136</v>
      </c>
      <c r="Z118" s="76">
        <v>35.7786675680659</v>
      </c>
      <c r="AA118" s="77">
        <v>60.6813559334629</v>
      </c>
      <c r="AB118" s="76">
        <v>27.2768059677334</v>
      </c>
      <c r="AC118" s="77">
        <v>124.070636535301</v>
      </c>
      <c r="AD118" s="76">
        <v>96.7938305675674</v>
      </c>
      <c r="AE118" s="78">
        <v>36.1124746341046</v>
      </c>
      <c r="AF118" s="70"/>
      <c r="AG118" s="11"/>
      <c r="AH118" s="75">
        <v>0</v>
      </c>
      <c r="AI118" s="76">
        <v>0</v>
      </c>
      <c r="AJ118" s="76">
        <v>0</v>
      </c>
      <c r="AK118" s="76">
        <v>0</v>
      </c>
      <c r="AL118" s="76">
        <v>0</v>
      </c>
      <c r="AM118" s="77">
        <v>0.230610844200412</v>
      </c>
      <c r="AN118" s="76">
        <v>0.0384351407000686</v>
      </c>
      <c r="AO118" s="76">
        <v>28.8373369938229</v>
      </c>
      <c r="AP118" s="77">
        <v>48.9087165408373</v>
      </c>
      <c r="AQ118" s="76">
        <v>21.9849004804393</v>
      </c>
      <c r="AR118" s="79">
        <v>100</v>
      </c>
      <c r="AS118" s="70"/>
      <c r="AT118" s="72"/>
      <c r="AU118" s="75">
        <v>0</v>
      </c>
      <c r="AV118" s="76">
        <v>0</v>
      </c>
      <c r="AW118" s="76">
        <v>0</v>
      </c>
      <c r="AX118" s="76">
        <v>0</v>
      </c>
      <c r="AY118" s="76">
        <v>0</v>
      </c>
      <c r="AZ118" s="77">
        <v>0.792303338992643</v>
      </c>
      <c r="BA118" s="76">
        <v>0.132050556498774</v>
      </c>
      <c r="BB118" s="76">
        <v>99.07564610450861</v>
      </c>
      <c r="BC118" s="78">
        <v>100</v>
      </c>
      <c r="BD118" s="18"/>
      <c r="BE118" s="10"/>
    </row>
    <row r="119" ht="13.65" customHeight="1">
      <c r="A119" s="94">
        <v>166</v>
      </c>
      <c r="B119" t="s" s="95">
        <v>143</v>
      </c>
      <c r="C119" s="17"/>
      <c r="D119" s="75">
        <v>145.34</v>
      </c>
      <c r="E119" s="76">
        <v>7.43</v>
      </c>
      <c r="F119" s="76">
        <v>1136.3</v>
      </c>
      <c r="G119" s="76">
        <v>1707.39</v>
      </c>
      <c r="H119" s="76">
        <v>8453.290000000001</v>
      </c>
      <c r="I119" s="77">
        <v>58.68</v>
      </c>
      <c r="J119" s="76">
        <v>2637.92</v>
      </c>
      <c r="K119" s="76">
        <v>108.05</v>
      </c>
      <c r="L119" s="77">
        <v>55.24</v>
      </c>
      <c r="M119" s="76">
        <v>274.99</v>
      </c>
      <c r="N119" s="76">
        <v>14584.63</v>
      </c>
      <c r="O119" s="76">
        <v>14309.64</v>
      </c>
      <c r="P119" s="78">
        <v>14254.4</v>
      </c>
      <c r="Q119" s="70"/>
      <c r="R119" s="11"/>
      <c r="S119" s="75">
        <v>49.5056316102694</v>
      </c>
      <c r="T119" s="76">
        <v>2.53080255170154</v>
      </c>
      <c r="U119" s="76">
        <v>387.045886877316</v>
      </c>
      <c r="V119" s="76">
        <v>581.570251514090</v>
      </c>
      <c r="W119" s="76">
        <v>2879.355033953310</v>
      </c>
      <c r="X119" s="77">
        <v>19.9875496277047</v>
      </c>
      <c r="Y119" s="76">
        <v>898.526873106934</v>
      </c>
      <c r="Z119" s="76">
        <v>36.8039321280419</v>
      </c>
      <c r="AA119" s="77">
        <v>18.8158187020179</v>
      </c>
      <c r="AB119" s="76">
        <v>93.66694396936811</v>
      </c>
      <c r="AC119" s="77">
        <v>4967.808724040750</v>
      </c>
      <c r="AD119" s="76">
        <v>4874.141780071390</v>
      </c>
      <c r="AE119" s="78">
        <v>4855.325961369370</v>
      </c>
      <c r="AF119" s="70"/>
      <c r="AG119" s="11"/>
      <c r="AH119" s="75">
        <v>0.996528537234061</v>
      </c>
      <c r="AI119" s="76">
        <v>0.0509440417754856</v>
      </c>
      <c r="AJ119" s="76">
        <v>7.79107869037473</v>
      </c>
      <c r="AK119" s="76">
        <v>11.7067762432095</v>
      </c>
      <c r="AL119" s="76">
        <v>57.9602636474151</v>
      </c>
      <c r="AM119" s="77">
        <v>0.402341368961708</v>
      </c>
      <c r="AN119" s="76">
        <v>18.086986094265</v>
      </c>
      <c r="AO119" s="76">
        <v>0.740848413706758</v>
      </c>
      <c r="AP119" s="77">
        <v>0.378754894707648</v>
      </c>
      <c r="AQ119" s="76">
        <v>1.88547806835004</v>
      </c>
      <c r="AR119" s="79">
        <v>100</v>
      </c>
      <c r="AS119" s="70"/>
      <c r="AT119" s="72"/>
      <c r="AU119" s="75">
        <v>1.01961499607139</v>
      </c>
      <c r="AV119" s="76">
        <v>0.0521242563699629</v>
      </c>
      <c r="AW119" s="76">
        <v>7.97157368952744</v>
      </c>
      <c r="AX119" s="76">
        <v>11.9779857447525</v>
      </c>
      <c r="AY119" s="76">
        <v>59.3030222247166</v>
      </c>
      <c r="AZ119" s="77">
        <v>0.411662363901672</v>
      </c>
      <c r="BA119" s="76">
        <v>18.506005163318</v>
      </c>
      <c r="BB119" s="76">
        <v>0.7580115613424629</v>
      </c>
      <c r="BC119" s="78">
        <v>100</v>
      </c>
      <c r="BD119" s="18"/>
      <c r="BE119" s="10"/>
    </row>
    <row r="120" ht="13.65" customHeight="1">
      <c r="A120" s="94">
        <v>191</v>
      </c>
      <c r="B120" t="s" s="95">
        <v>144</v>
      </c>
      <c r="C120" s="17"/>
      <c r="D120" s="75">
        <v>135.78</v>
      </c>
      <c r="E120" s="76">
        <v>0</v>
      </c>
      <c r="F120" s="76">
        <v>1695.17</v>
      </c>
      <c r="G120" s="76">
        <v>7204.87</v>
      </c>
      <c r="H120" s="76">
        <v>7551.78</v>
      </c>
      <c r="I120" s="77">
        <v>577.88</v>
      </c>
      <c r="J120" s="76">
        <v>4942.94</v>
      </c>
      <c r="K120" s="76">
        <v>45.58</v>
      </c>
      <c r="L120" s="77">
        <v>74.76000000000001</v>
      </c>
      <c r="M120" s="76">
        <v>728.670000000002</v>
      </c>
      <c r="N120" s="76">
        <v>22957.43</v>
      </c>
      <c r="O120" s="76">
        <v>22228.76</v>
      </c>
      <c r="P120" s="78">
        <v>22154</v>
      </c>
      <c r="Q120" s="70"/>
      <c r="R120" s="11"/>
      <c r="S120" s="75">
        <v>46.2493096191164</v>
      </c>
      <c r="T120" s="76">
        <v>0</v>
      </c>
      <c r="U120" s="76">
        <v>577.407881772261</v>
      </c>
      <c r="V120" s="76">
        <v>2454.118893765530</v>
      </c>
      <c r="W120" s="76">
        <v>2572.283188948670</v>
      </c>
      <c r="X120" s="77">
        <v>196.837170737185</v>
      </c>
      <c r="Y120" s="76">
        <v>1683.661529597250</v>
      </c>
      <c r="Z120" s="76">
        <v>15.5254347653508</v>
      </c>
      <c r="AA120" s="77">
        <v>25.4647104663805</v>
      </c>
      <c r="AB120" s="76">
        <v>248.199178377976</v>
      </c>
      <c r="AC120" s="77">
        <v>7819.747298049720</v>
      </c>
      <c r="AD120" s="76">
        <v>7571.548119671750</v>
      </c>
      <c r="AE120" s="78">
        <v>7546.083409205370</v>
      </c>
      <c r="AF120" s="70"/>
      <c r="AG120" s="11"/>
      <c r="AH120" s="75">
        <v>0.591442509026489</v>
      </c>
      <c r="AI120" s="76">
        <v>0</v>
      </c>
      <c r="AJ120" s="76">
        <v>7.38397111523372</v>
      </c>
      <c r="AK120" s="76">
        <v>31.3836087053298</v>
      </c>
      <c r="AL120" s="76">
        <v>32.8947099043752</v>
      </c>
      <c r="AM120" s="77">
        <v>2.51718071230099</v>
      </c>
      <c r="AN120" s="76">
        <v>21.5308943553351</v>
      </c>
      <c r="AO120" s="76">
        <v>0.198541387254584</v>
      </c>
      <c r="AP120" s="77">
        <v>0.325646206914276</v>
      </c>
      <c r="AQ120" s="76">
        <v>3.17400510422988</v>
      </c>
      <c r="AR120" s="79">
        <v>100</v>
      </c>
      <c r="AS120" s="70"/>
      <c r="AT120" s="72"/>
      <c r="AU120" s="75">
        <v>0.612891577141825</v>
      </c>
      <c r="AV120" s="76">
        <v>0</v>
      </c>
      <c r="AW120" s="76">
        <v>7.65175589058409</v>
      </c>
      <c r="AX120" s="76">
        <v>32.5217567933556</v>
      </c>
      <c r="AY120" s="76">
        <v>34.0876591134784</v>
      </c>
      <c r="AZ120" s="77">
        <v>2.60846799675002</v>
      </c>
      <c r="BA120" s="76">
        <v>22.3117270018958</v>
      </c>
      <c r="BB120" s="76">
        <v>0.205741626794258</v>
      </c>
      <c r="BC120" s="78">
        <v>100</v>
      </c>
      <c r="BD120" s="18"/>
      <c r="BE120" s="10"/>
    </row>
    <row r="121" ht="13.65" customHeight="1">
      <c r="A121" s="94">
        <v>197</v>
      </c>
      <c r="B121" t="s" s="95">
        <v>156</v>
      </c>
      <c r="C121" s="17"/>
      <c r="D121" s="75">
        <v>2297.71</v>
      </c>
      <c r="E121" s="76">
        <v>2737.98</v>
      </c>
      <c r="F121" s="76">
        <v>167.45</v>
      </c>
      <c r="G121" s="76">
        <v>3006.91</v>
      </c>
      <c r="H121" s="76">
        <v>2386.6</v>
      </c>
      <c r="I121" s="77">
        <v>46.55</v>
      </c>
      <c r="J121" s="76">
        <v>1145.72</v>
      </c>
      <c r="K121" s="76">
        <v>113.32</v>
      </c>
      <c r="L121" s="77">
        <v>109.72</v>
      </c>
      <c r="M121" s="76">
        <v>319.460000000003</v>
      </c>
      <c r="N121" s="76">
        <v>12331.42</v>
      </c>
      <c r="O121" s="76">
        <v>12011.96</v>
      </c>
      <c r="P121" s="78">
        <v>11902.24</v>
      </c>
      <c r="Q121" s="70"/>
      <c r="R121" s="11"/>
      <c r="S121" s="75">
        <v>782.644728273236</v>
      </c>
      <c r="T121" s="76">
        <v>932.609255788395</v>
      </c>
      <c r="U121" s="76">
        <v>57.0367277634485</v>
      </c>
      <c r="V121" s="76">
        <v>1024.212045859610</v>
      </c>
      <c r="W121" s="76">
        <v>812.922391640766</v>
      </c>
      <c r="X121" s="77">
        <v>15.855835636838</v>
      </c>
      <c r="Y121" s="76">
        <v>390.254522144749</v>
      </c>
      <c r="Z121" s="76">
        <v>38.5989966566377</v>
      </c>
      <c r="AA121" s="77">
        <v>37.3727666181282</v>
      </c>
      <c r="AB121" s="76">
        <v>108.814291139513</v>
      </c>
      <c r="AC121" s="77">
        <v>4200.321561521320</v>
      </c>
      <c r="AD121" s="76">
        <v>4091.5072703818</v>
      </c>
      <c r="AE121" s="78">
        <v>4054.134503763680</v>
      </c>
      <c r="AF121" s="70"/>
      <c r="AG121" s="11"/>
      <c r="AH121" s="75">
        <v>18.6329717096652</v>
      </c>
      <c r="AI121" s="76">
        <v>22.2032823470452</v>
      </c>
      <c r="AJ121" s="76">
        <v>1.35791336277574</v>
      </c>
      <c r="AK121" s="76">
        <v>24.3841341873036</v>
      </c>
      <c r="AL121" s="76">
        <v>19.3538132672474</v>
      </c>
      <c r="AM121" s="77">
        <v>0.377490994548884</v>
      </c>
      <c r="AN121" s="76">
        <v>9.291062991934419</v>
      </c>
      <c r="AO121" s="76">
        <v>0.918953372766478</v>
      </c>
      <c r="AP121" s="77">
        <v>0.889759654605877</v>
      </c>
      <c r="AQ121" s="76">
        <v>2.59061811210714</v>
      </c>
      <c r="AR121" s="79">
        <v>100</v>
      </c>
      <c r="AS121" s="70"/>
      <c r="AT121" s="72"/>
      <c r="AU121" s="75">
        <v>19.304853540174</v>
      </c>
      <c r="AV121" s="76">
        <v>23.0039051472664</v>
      </c>
      <c r="AW121" s="76">
        <v>1.40687803304252</v>
      </c>
      <c r="AX121" s="76">
        <v>25.2633957977658</v>
      </c>
      <c r="AY121" s="76">
        <v>20.0516877495329</v>
      </c>
      <c r="AZ121" s="77">
        <v>0.391102851228004</v>
      </c>
      <c r="BA121" s="76">
        <v>9.6260871903104</v>
      </c>
      <c r="BB121" s="76">
        <v>0.952089690680074</v>
      </c>
      <c r="BC121" s="78">
        <v>100</v>
      </c>
      <c r="BD121" s="18"/>
      <c r="BE121" s="10"/>
    </row>
    <row r="122" ht="13.65" customHeight="1">
      <c r="A122" s="94">
        <v>215</v>
      </c>
      <c r="B122" t="s" s="95">
        <v>157</v>
      </c>
      <c r="C122" s="17"/>
      <c r="D122" s="75">
        <v>6249.04</v>
      </c>
      <c r="E122" s="76">
        <v>1670.9</v>
      </c>
      <c r="F122" s="76">
        <v>149.12</v>
      </c>
      <c r="G122" s="76">
        <v>2878.78</v>
      </c>
      <c r="H122" s="76">
        <v>869.13</v>
      </c>
      <c r="I122" s="77">
        <v>202.87</v>
      </c>
      <c r="J122" s="76">
        <v>371.01</v>
      </c>
      <c r="K122" s="76">
        <v>428.99</v>
      </c>
      <c r="L122" s="77">
        <v>184.42</v>
      </c>
      <c r="M122" s="76">
        <v>340.58</v>
      </c>
      <c r="N122" s="76">
        <v>13344.84</v>
      </c>
      <c r="O122" s="76">
        <v>13004.26</v>
      </c>
      <c r="P122" s="78">
        <v>12819.84</v>
      </c>
      <c r="Q122" s="70"/>
      <c r="R122" s="11"/>
      <c r="S122" s="75">
        <v>2128.5445999576</v>
      </c>
      <c r="T122" s="76">
        <v>569.141047595976</v>
      </c>
      <c r="U122" s="76">
        <v>50.7931731507044</v>
      </c>
      <c r="V122" s="76">
        <v>980.568475072322</v>
      </c>
      <c r="W122" s="76">
        <v>296.042587047154</v>
      </c>
      <c r="X122" s="77">
        <v>69.1014688645614</v>
      </c>
      <c r="Y122" s="76">
        <v>126.373224052058</v>
      </c>
      <c r="Z122" s="76">
        <v>146.122340061163</v>
      </c>
      <c r="AA122" s="77">
        <v>62.8170399172002</v>
      </c>
      <c r="AB122" s="76">
        <v>116.008174032101</v>
      </c>
      <c r="AC122" s="77">
        <v>4545.512129750840</v>
      </c>
      <c r="AD122" s="76">
        <v>4429.503955718740</v>
      </c>
      <c r="AE122" s="78">
        <v>4366.686915801540</v>
      </c>
      <c r="AF122" s="70"/>
      <c r="AG122" s="11"/>
      <c r="AH122" s="75">
        <v>46.8273879641869</v>
      </c>
      <c r="AI122" s="76">
        <v>12.5209444249613</v>
      </c>
      <c r="AJ122" s="76">
        <v>1.11743565303143</v>
      </c>
      <c r="AK122" s="76">
        <v>21.5722331627805</v>
      </c>
      <c r="AL122" s="76">
        <v>6.51285440664706</v>
      </c>
      <c r="AM122" s="77">
        <v>1.52021305613256</v>
      </c>
      <c r="AN122" s="76">
        <v>2.78017570836368</v>
      </c>
      <c r="AO122" s="76">
        <v>3.21465075639723</v>
      </c>
      <c r="AP122" s="77">
        <v>1.38195737078901</v>
      </c>
      <c r="AQ122" s="76">
        <v>2.55214749671034</v>
      </c>
      <c r="AR122" s="79">
        <v>100</v>
      </c>
      <c r="AS122" s="70"/>
      <c r="AT122" s="72"/>
      <c r="AU122" s="75">
        <v>48.745070141281</v>
      </c>
      <c r="AV122" s="76">
        <v>13.0337040087864</v>
      </c>
      <c r="AW122" s="76">
        <v>1.1631970445809</v>
      </c>
      <c r="AX122" s="76">
        <v>22.4556624731666</v>
      </c>
      <c r="AY122" s="76">
        <v>6.77956979182268</v>
      </c>
      <c r="AZ122" s="77">
        <v>1.58246904797564</v>
      </c>
      <c r="BA122" s="76">
        <v>2.89402987868803</v>
      </c>
      <c r="BB122" s="76">
        <v>3.34629761369877</v>
      </c>
      <c r="BC122" s="78">
        <v>100</v>
      </c>
      <c r="BD122" s="18"/>
      <c r="BE122" s="10"/>
    </row>
    <row r="123" ht="13.65" customHeight="1">
      <c r="A123" s="94">
        <v>219</v>
      </c>
      <c r="B123" t="s" s="95">
        <v>151</v>
      </c>
      <c r="C123" s="17"/>
      <c r="D123" s="75">
        <v>2131.11</v>
      </c>
      <c r="E123" s="76">
        <v>801.02</v>
      </c>
      <c r="F123" s="76">
        <v>18.21</v>
      </c>
      <c r="G123" s="76">
        <v>290.01</v>
      </c>
      <c r="H123" s="76">
        <v>235</v>
      </c>
      <c r="I123" s="77">
        <v>21.18</v>
      </c>
      <c r="J123" s="76">
        <v>3.82</v>
      </c>
      <c r="K123" s="76">
        <v>24.71</v>
      </c>
      <c r="L123" s="77">
        <v>64.37</v>
      </c>
      <c r="M123" s="76">
        <v>110.69</v>
      </c>
      <c r="N123" s="76">
        <v>3700.12</v>
      </c>
      <c r="O123" s="76">
        <v>3589.43</v>
      </c>
      <c r="P123" s="78">
        <v>3525.06</v>
      </c>
      <c r="Q123" s="70"/>
      <c r="R123" s="11"/>
      <c r="S123" s="75">
        <v>725.897527046658</v>
      </c>
      <c r="T123" s="76">
        <v>272.842995957465</v>
      </c>
      <c r="U123" s="76">
        <v>6.20268027812719</v>
      </c>
      <c r="V123" s="76">
        <v>98.7830481855939</v>
      </c>
      <c r="W123" s="76">
        <v>80.04557195825861</v>
      </c>
      <c r="X123" s="77">
        <v>7.21432005989752</v>
      </c>
      <c r="Y123" s="76">
        <v>1.30116631864063</v>
      </c>
      <c r="Z123" s="76">
        <v>8.416706736547111</v>
      </c>
      <c r="AA123" s="77">
        <v>21.925674327460</v>
      </c>
      <c r="AB123" s="76">
        <v>37.7031674896154</v>
      </c>
      <c r="AC123" s="77">
        <v>1260.332858358260</v>
      </c>
      <c r="AD123" s="76">
        <v>1222.629690868650</v>
      </c>
      <c r="AE123" s="78">
        <v>1200.704016541190</v>
      </c>
      <c r="AF123" s="70"/>
      <c r="AG123" s="11"/>
      <c r="AH123" s="75">
        <v>57.5956995989319</v>
      </c>
      <c r="AI123" s="76">
        <v>21.6484870760948</v>
      </c>
      <c r="AJ123" s="76">
        <v>0.492146200663762</v>
      </c>
      <c r="AK123" s="76">
        <v>7.83785390744084</v>
      </c>
      <c r="AL123" s="76">
        <v>6.35114536825833</v>
      </c>
      <c r="AM123" s="77">
        <v>0.572413867658346</v>
      </c>
      <c r="AN123" s="76">
        <v>0.103239894922327</v>
      </c>
      <c r="AO123" s="76">
        <v>0.667816178934737</v>
      </c>
      <c r="AP123" s="77">
        <v>1.73967330789272</v>
      </c>
      <c r="AQ123" s="76">
        <v>2.99152459920218</v>
      </c>
      <c r="AR123" s="79">
        <v>100</v>
      </c>
      <c r="AS123" s="70"/>
      <c r="AT123" s="72"/>
      <c r="AU123" s="75">
        <v>60.455992238430</v>
      </c>
      <c r="AV123" s="76">
        <v>22.7235848467827</v>
      </c>
      <c r="AW123" s="76">
        <v>0.51658695171146</v>
      </c>
      <c r="AX123" s="76">
        <v>8.227094006910519</v>
      </c>
      <c r="AY123" s="76">
        <v>6.66655319342082</v>
      </c>
      <c r="AZ123" s="77">
        <v>0.600840836751715</v>
      </c>
      <c r="BA123" s="76">
        <v>0.108366949782415</v>
      </c>
      <c r="BB123" s="76">
        <v>0.700980976210334</v>
      </c>
      <c r="BC123" s="78">
        <v>100</v>
      </c>
      <c r="BD123" s="18"/>
      <c r="BE123" s="10"/>
    </row>
    <row r="124" ht="14.15" customHeight="1">
      <c r="A124" s="96">
        <v>222</v>
      </c>
      <c r="B124" t="s" s="97">
        <v>152</v>
      </c>
      <c r="C124" s="17"/>
      <c r="D124" s="83">
        <v>431.06</v>
      </c>
      <c r="E124" s="84">
        <v>524.12</v>
      </c>
      <c r="F124" s="84">
        <v>178.43</v>
      </c>
      <c r="G124" s="84">
        <v>1022.4</v>
      </c>
      <c r="H124" s="84">
        <v>4853.74</v>
      </c>
      <c r="I124" s="85">
        <v>1.31</v>
      </c>
      <c r="J124" s="84">
        <v>32.82</v>
      </c>
      <c r="K124" s="84">
        <v>37.16</v>
      </c>
      <c r="L124" s="85">
        <v>29.4</v>
      </c>
      <c r="M124" s="84">
        <v>172.59</v>
      </c>
      <c r="N124" s="84">
        <v>7283.03</v>
      </c>
      <c r="O124" s="84">
        <v>7110.44</v>
      </c>
      <c r="P124" s="86">
        <v>7081.04</v>
      </c>
      <c r="Q124" s="70"/>
      <c r="R124" s="11"/>
      <c r="S124" s="83">
        <v>146.827422333306</v>
      </c>
      <c r="T124" s="84">
        <v>178.525468828777</v>
      </c>
      <c r="U124" s="84">
        <v>60.7767293809025</v>
      </c>
      <c r="V124" s="84">
        <v>348.249330936696</v>
      </c>
      <c r="W124" s="84">
        <v>1653.278274198630</v>
      </c>
      <c r="X124" s="85">
        <v>0.446211486235399</v>
      </c>
      <c r="Y124" s="84">
        <v>11.1791305177449</v>
      </c>
      <c r="Z124" s="84">
        <v>12.6574189530591</v>
      </c>
      <c r="AA124" s="85">
        <v>10.0142119811609</v>
      </c>
      <c r="AB124" s="84">
        <v>58.787511762876</v>
      </c>
      <c r="AC124" s="85">
        <v>2480.741710379390</v>
      </c>
      <c r="AD124" s="84">
        <v>2421.954198616510</v>
      </c>
      <c r="AE124" s="86">
        <v>2411.939986635350</v>
      </c>
      <c r="AF124" s="70"/>
      <c r="AG124" s="11"/>
      <c r="AH124" s="83">
        <v>5.91869043516229</v>
      </c>
      <c r="AI124" s="84">
        <v>7.19645532148021</v>
      </c>
      <c r="AJ124" s="84">
        <v>2.44994185112515</v>
      </c>
      <c r="AK124" s="84">
        <v>14.0381132578062</v>
      </c>
      <c r="AL124" s="84">
        <v>66.6445147143428</v>
      </c>
      <c r="AM124" s="85">
        <v>0.0179870191390122</v>
      </c>
      <c r="AN124" s="84">
        <v>0.45063661690258</v>
      </c>
      <c r="AO124" s="84">
        <v>0.510227199393659</v>
      </c>
      <c r="AP124" s="85">
        <v>0.403678139455694</v>
      </c>
      <c r="AQ124" s="84">
        <v>2.36975544519246</v>
      </c>
      <c r="AR124" s="87">
        <v>100</v>
      </c>
      <c r="AS124" s="70"/>
      <c r="AT124" s="72"/>
      <c r="AU124" s="83">
        <v>6.08752386655068</v>
      </c>
      <c r="AV124" s="84">
        <v>7.40173759786698</v>
      </c>
      <c r="AW124" s="84">
        <v>2.51982759594636</v>
      </c>
      <c r="AX124" s="84">
        <v>14.4385570481172</v>
      </c>
      <c r="AY124" s="84">
        <v>68.54558087512569</v>
      </c>
      <c r="AZ124" s="85">
        <v>0.0185001073288669</v>
      </c>
      <c r="BA124" s="84">
        <v>0.463491238575125</v>
      </c>
      <c r="BB124" s="84">
        <v>0.524781670489081</v>
      </c>
      <c r="BC124" s="86">
        <v>100</v>
      </c>
      <c r="BD124" s="18"/>
      <c r="BE124" s="10"/>
    </row>
    <row r="125" ht="14.15" customHeight="1">
      <c r="A125" s="98"/>
      <c r="B125" s="99"/>
      <c r="C125" s="7"/>
      <c r="D125" s="38"/>
      <c r="E125" s="38"/>
      <c r="F125" s="38"/>
      <c r="G125" s="38"/>
      <c r="H125" s="38"/>
      <c r="I125" s="89"/>
      <c r="J125" s="38"/>
      <c r="K125" s="38"/>
      <c r="L125" s="89"/>
      <c r="M125" s="38"/>
      <c r="N125" s="38"/>
      <c r="O125" s="38"/>
      <c r="P125" s="38"/>
      <c r="Q125" s="7"/>
      <c r="R125" s="7"/>
      <c r="S125" s="38"/>
      <c r="T125" s="38"/>
      <c r="U125" s="38"/>
      <c r="V125" s="38"/>
      <c r="W125" s="38"/>
      <c r="X125" s="89"/>
      <c r="Y125" s="38"/>
      <c r="Z125" s="38"/>
      <c r="AA125" s="89"/>
      <c r="AB125" s="38"/>
      <c r="AC125" s="89"/>
      <c r="AD125" s="38"/>
      <c r="AE125" s="38"/>
      <c r="AF125" s="7"/>
      <c r="AG125" s="7"/>
      <c r="AH125" s="38"/>
      <c r="AI125" s="38"/>
      <c r="AJ125" s="38"/>
      <c r="AK125" s="38"/>
      <c r="AL125" s="38"/>
      <c r="AM125" s="89"/>
      <c r="AN125" s="38"/>
      <c r="AO125" s="38"/>
      <c r="AP125" s="89"/>
      <c r="AQ125" s="38"/>
      <c r="AR125" s="89"/>
      <c r="AS125" s="7"/>
      <c r="AT125" s="7"/>
      <c r="AU125" s="38"/>
      <c r="AV125" s="38"/>
      <c r="AW125" s="38"/>
      <c r="AX125" s="38"/>
      <c r="AY125" s="38"/>
      <c r="AZ125" s="89"/>
      <c r="BA125" s="38"/>
      <c r="BB125" s="38"/>
      <c r="BC125" s="38"/>
      <c r="BD125" s="10"/>
      <c r="BE125" s="10"/>
    </row>
    <row r="126" ht="13.65" customHeight="1">
      <c r="A126" t="s" s="58">
        <v>158</v>
      </c>
      <c r="B126" s="59"/>
      <c r="C126" s="60"/>
      <c r="D126" s="7"/>
      <c r="E126" s="7"/>
      <c r="F126" s="7"/>
      <c r="G126" s="7"/>
      <c r="H126" s="7"/>
      <c r="I126" s="10"/>
      <c r="J126" s="7"/>
      <c r="K126" s="7"/>
      <c r="L126" s="10"/>
      <c r="M126" s="7"/>
      <c r="N126" s="7"/>
      <c r="O126" s="7"/>
      <c r="P126" s="7"/>
      <c r="Q126" s="7"/>
      <c r="R126" s="7"/>
      <c r="S126" s="7"/>
      <c r="T126" s="7"/>
      <c r="U126" s="7"/>
      <c r="V126" s="7"/>
      <c r="W126" s="7"/>
      <c r="X126" s="10"/>
      <c r="Y126" s="7"/>
      <c r="Z126" s="7"/>
      <c r="AA126" s="10"/>
      <c r="AB126" s="7"/>
      <c r="AC126" s="10"/>
      <c r="AD126" s="7"/>
      <c r="AE126" s="7"/>
      <c r="AF126" s="7"/>
      <c r="AG126" s="7"/>
      <c r="AH126" s="7"/>
      <c r="AI126" s="7"/>
      <c r="AJ126" s="7"/>
      <c r="AK126" s="7"/>
      <c r="AL126" s="7"/>
      <c r="AM126" s="10"/>
      <c r="AN126" s="7"/>
      <c r="AO126" s="7"/>
      <c r="AP126" s="10"/>
      <c r="AQ126" s="7"/>
      <c r="AR126" s="10"/>
      <c r="AS126" s="7"/>
      <c r="AT126" s="7"/>
      <c r="AU126" s="7"/>
      <c r="AV126" s="7"/>
      <c r="AW126" s="7"/>
      <c r="AX126" s="7"/>
      <c r="AY126" s="7"/>
      <c r="AZ126" s="10"/>
      <c r="BA126" s="7"/>
      <c r="BB126" s="7"/>
      <c r="BC126" s="7"/>
      <c r="BD126" s="10"/>
      <c r="BE126" s="10"/>
    </row>
    <row r="127" ht="14.15" customHeight="1">
      <c r="A127" s="100"/>
      <c r="B127" s="91"/>
      <c r="C127" s="7"/>
      <c r="D127" s="8"/>
      <c r="E127" s="8"/>
      <c r="F127" s="8"/>
      <c r="G127" s="8"/>
      <c r="H127" s="8"/>
      <c r="I127" s="9"/>
      <c r="J127" s="8"/>
      <c r="K127" s="8"/>
      <c r="L127" s="9"/>
      <c r="M127" s="8"/>
      <c r="N127" s="8"/>
      <c r="O127" s="8"/>
      <c r="P127" s="8"/>
      <c r="Q127" s="7"/>
      <c r="R127" s="7"/>
      <c r="S127" s="8"/>
      <c r="T127" s="8"/>
      <c r="U127" s="8"/>
      <c r="V127" s="8"/>
      <c r="W127" s="8"/>
      <c r="X127" s="9"/>
      <c r="Y127" s="8"/>
      <c r="Z127" s="8"/>
      <c r="AA127" s="9"/>
      <c r="AB127" s="8"/>
      <c r="AC127" s="9"/>
      <c r="AD127" s="8"/>
      <c r="AE127" s="8"/>
      <c r="AF127" s="7"/>
      <c r="AG127" s="7"/>
      <c r="AH127" s="8"/>
      <c r="AI127" s="8"/>
      <c r="AJ127" s="8"/>
      <c r="AK127" s="8"/>
      <c r="AL127" s="8"/>
      <c r="AM127" s="9"/>
      <c r="AN127" s="8"/>
      <c r="AO127" s="8"/>
      <c r="AP127" s="9"/>
      <c r="AQ127" s="8"/>
      <c r="AR127" s="9"/>
      <c r="AS127" s="7"/>
      <c r="AT127" s="7"/>
      <c r="AU127" s="8"/>
      <c r="AV127" s="8"/>
      <c r="AW127" s="8"/>
      <c r="AX127" s="8"/>
      <c r="AY127" s="8"/>
      <c r="AZ127" s="9"/>
      <c r="BA127" s="8"/>
      <c r="BB127" s="8"/>
      <c r="BC127" s="8"/>
      <c r="BD127" s="10"/>
      <c r="BE127" s="10"/>
    </row>
    <row r="128" ht="14.15" customHeight="1">
      <c r="A128" s="92">
        <v>13</v>
      </c>
      <c r="B128" t="s" s="93">
        <v>160</v>
      </c>
      <c r="C128" s="17"/>
      <c r="D128" s="66">
        <v>2667.43</v>
      </c>
      <c r="E128" s="67">
        <v>350.79</v>
      </c>
      <c r="F128" s="67">
        <v>377.9</v>
      </c>
      <c r="G128" s="67">
        <v>1351.23</v>
      </c>
      <c r="H128" s="67">
        <v>8455.629999999999</v>
      </c>
      <c r="I128" s="68">
        <v>357.24</v>
      </c>
      <c r="J128" s="67">
        <v>4858.4</v>
      </c>
      <c r="K128" s="67">
        <v>69.72</v>
      </c>
      <c r="L128" s="68">
        <v>105.92</v>
      </c>
      <c r="M128" s="67">
        <v>1004.98</v>
      </c>
      <c r="N128" s="67">
        <v>19599.24</v>
      </c>
      <c r="O128" s="67">
        <v>18594.26</v>
      </c>
      <c r="P128" s="69">
        <v>18488.34</v>
      </c>
      <c r="Q128" s="70"/>
      <c r="R128" s="11"/>
      <c r="S128" s="66">
        <v>908.578553228161</v>
      </c>
      <c r="T128" s="67">
        <v>119.485898669096</v>
      </c>
      <c r="U128" s="67">
        <v>128.720092097983</v>
      </c>
      <c r="V128" s="67">
        <v>460.255226370884</v>
      </c>
      <c r="W128" s="67">
        <v>2880.152083478340</v>
      </c>
      <c r="X128" s="68">
        <v>121.682894154759</v>
      </c>
      <c r="Y128" s="67">
        <v>1654.865560859590</v>
      </c>
      <c r="Z128" s="67">
        <v>23.7479884124672</v>
      </c>
      <c r="AA128" s="68">
        <v>36.0784126885904</v>
      </c>
      <c r="AB128" s="67">
        <v>342.315740028132</v>
      </c>
      <c r="AC128" s="68">
        <v>6675.882449988</v>
      </c>
      <c r="AD128" s="67">
        <v>6333.566709959870</v>
      </c>
      <c r="AE128" s="69">
        <v>6297.488297271280</v>
      </c>
      <c r="AF128" s="70"/>
      <c r="AG128" s="11"/>
      <c r="AH128" s="66">
        <v>13.6098644641323</v>
      </c>
      <c r="AI128" s="67">
        <v>1.78981429892179</v>
      </c>
      <c r="AJ128" s="67">
        <v>1.92813598894651</v>
      </c>
      <c r="AK128" s="67">
        <v>6.8942979421651</v>
      </c>
      <c r="AL128" s="67">
        <v>43.1426422657205</v>
      </c>
      <c r="AM128" s="68">
        <v>1.8227237382674</v>
      </c>
      <c r="AN128" s="67">
        <v>24.7887162971625</v>
      </c>
      <c r="AO128" s="67">
        <v>0.355728079252053</v>
      </c>
      <c r="AP128" s="68">
        <v>0.540429118680112</v>
      </c>
      <c r="AQ128" s="67">
        <v>5.12764780675171</v>
      </c>
      <c r="AR128" s="71">
        <v>100</v>
      </c>
      <c r="AS128" s="70"/>
      <c r="AT128" s="72"/>
      <c r="AU128" s="66">
        <v>14.4276338492261</v>
      </c>
      <c r="AV128" s="67">
        <v>1.89735801050824</v>
      </c>
      <c r="AW128" s="67">
        <v>2.04399096944344</v>
      </c>
      <c r="AX128" s="67">
        <v>7.30855230918514</v>
      </c>
      <c r="AY128" s="67">
        <v>45.7349334769915</v>
      </c>
      <c r="AZ128" s="68">
        <v>1.93224486351939</v>
      </c>
      <c r="BA128" s="67">
        <v>26.2781839797407</v>
      </c>
      <c r="BB128" s="67">
        <v>0.377102541385544</v>
      </c>
      <c r="BC128" s="69">
        <v>100</v>
      </c>
      <c r="BD128" s="18"/>
      <c r="BE128" s="10"/>
    </row>
    <row r="129" ht="13.65" customHeight="1">
      <c r="A129" s="94">
        <v>128</v>
      </c>
      <c r="B129" t="s" s="95">
        <v>165</v>
      </c>
      <c r="C129" s="17"/>
      <c r="D129" s="75">
        <v>3795.94</v>
      </c>
      <c r="E129" s="76">
        <v>2293.54</v>
      </c>
      <c r="F129" s="76">
        <v>1524.48</v>
      </c>
      <c r="G129" s="76">
        <v>1488.21</v>
      </c>
      <c r="H129" s="76">
        <v>0</v>
      </c>
      <c r="I129" s="77">
        <v>467.18</v>
      </c>
      <c r="J129" s="76">
        <v>44.45</v>
      </c>
      <c r="K129" s="76">
        <v>40.61</v>
      </c>
      <c r="L129" s="77">
        <v>137.97</v>
      </c>
      <c r="M129" s="76">
        <v>720.790000000001</v>
      </c>
      <c r="N129" s="76">
        <v>10513.17</v>
      </c>
      <c r="O129" s="76">
        <v>9792.379999999999</v>
      </c>
      <c r="P129" s="78">
        <v>9654.41</v>
      </c>
      <c r="Q129" s="70"/>
      <c r="R129" s="11"/>
      <c r="S129" s="75">
        <v>1292.971014549920</v>
      </c>
      <c r="T129" s="76">
        <v>781.224345145296</v>
      </c>
      <c r="U129" s="76">
        <v>519.267546974154</v>
      </c>
      <c r="V129" s="76">
        <v>506.913279336170</v>
      </c>
      <c r="W129" s="76">
        <v>0</v>
      </c>
      <c r="X129" s="77">
        <v>159.130597053018</v>
      </c>
      <c r="Y129" s="76">
        <v>15.1405347810408</v>
      </c>
      <c r="Z129" s="76">
        <v>13.8325560732974</v>
      </c>
      <c r="AA129" s="77">
        <v>46.9952662258763</v>
      </c>
      <c r="AB129" s="76">
        <v>245.515097071461</v>
      </c>
      <c r="AC129" s="77">
        <v>3580.990237210240</v>
      </c>
      <c r="AD129" s="76">
        <v>3335.475140138780</v>
      </c>
      <c r="AE129" s="78">
        <v>3288.4798739129</v>
      </c>
      <c r="AF129" s="70"/>
      <c r="AG129" s="11"/>
      <c r="AH129" s="75">
        <v>36.106521629537</v>
      </c>
      <c r="AI129" s="76">
        <v>21.815874755188</v>
      </c>
      <c r="AJ129" s="76">
        <v>14.5006691606813</v>
      </c>
      <c r="AK129" s="76">
        <v>14.1556733126165</v>
      </c>
      <c r="AL129" s="76">
        <v>0</v>
      </c>
      <c r="AM129" s="77">
        <v>4.44375958916293</v>
      </c>
      <c r="AN129" s="76">
        <v>0.422803017548465</v>
      </c>
      <c r="AO129" s="76">
        <v>0.386277402534155</v>
      </c>
      <c r="AP129" s="77">
        <v>1.31235393320949</v>
      </c>
      <c r="AQ129" s="76">
        <v>6.85606719952213</v>
      </c>
      <c r="AR129" s="79">
        <v>100</v>
      </c>
      <c r="AS129" s="70"/>
      <c r="AT129" s="72"/>
      <c r="AU129" s="75">
        <v>39.3181975905312</v>
      </c>
      <c r="AV129" s="76">
        <v>23.7563973355182</v>
      </c>
      <c r="AW129" s="76">
        <v>15.7905040287288</v>
      </c>
      <c r="AX129" s="76">
        <v>15.4148207917418</v>
      </c>
      <c r="AY129" s="76">
        <v>0</v>
      </c>
      <c r="AZ129" s="77">
        <v>4.83903211071417</v>
      </c>
      <c r="BA129" s="76">
        <v>0.460411356053866</v>
      </c>
      <c r="BB129" s="76">
        <v>0.420636786711979</v>
      </c>
      <c r="BC129" s="78">
        <v>100</v>
      </c>
      <c r="BD129" s="18"/>
      <c r="BE129" s="10"/>
    </row>
    <row r="130" ht="13.65" customHeight="1">
      <c r="A130" s="94">
        <v>161</v>
      </c>
      <c r="B130" t="s" s="95">
        <v>167</v>
      </c>
      <c r="C130" s="17"/>
      <c r="D130" s="75">
        <v>4702.59</v>
      </c>
      <c r="E130" s="76">
        <v>2343.11</v>
      </c>
      <c r="F130" s="76">
        <v>276.29</v>
      </c>
      <c r="G130" s="76">
        <v>1917.66</v>
      </c>
      <c r="H130" s="76">
        <v>2047.82</v>
      </c>
      <c r="I130" s="77">
        <v>1029.89</v>
      </c>
      <c r="J130" s="76">
        <v>905.6799999999999</v>
      </c>
      <c r="K130" s="76">
        <v>463.89</v>
      </c>
      <c r="L130" s="77">
        <v>271.61</v>
      </c>
      <c r="M130" s="76">
        <v>552.269999999999</v>
      </c>
      <c r="N130" s="76">
        <v>14510.81</v>
      </c>
      <c r="O130" s="76">
        <v>13958.54</v>
      </c>
      <c r="P130" s="78">
        <v>13686.93</v>
      </c>
      <c r="Q130" s="70"/>
      <c r="R130" s="11"/>
      <c r="S130" s="75">
        <v>1601.793643553990</v>
      </c>
      <c r="T130" s="76">
        <v>798.1088515366609</v>
      </c>
      <c r="U130" s="76">
        <v>94.1097492610522</v>
      </c>
      <c r="V130" s="76">
        <v>653.192304346699</v>
      </c>
      <c r="W130" s="76">
        <v>697.527332627920</v>
      </c>
      <c r="X130" s="77">
        <v>350.800570655706</v>
      </c>
      <c r="Y130" s="76">
        <v>308.492228132577</v>
      </c>
      <c r="Z130" s="76">
        <v>158.009959045602</v>
      </c>
      <c r="AA130" s="77">
        <v>92.5156502109899</v>
      </c>
      <c r="AB130" s="76">
        <v>188.113906491010</v>
      </c>
      <c r="AC130" s="77">
        <v>4942.664195862210</v>
      </c>
      <c r="AD130" s="76">
        <v>4754.5502893712</v>
      </c>
      <c r="AE130" s="78">
        <v>4662.034639160210</v>
      </c>
      <c r="AF130" s="70"/>
      <c r="AG130" s="11"/>
      <c r="AH130" s="75">
        <v>32.4074948262709</v>
      </c>
      <c r="AI130" s="76">
        <v>16.1473411890859</v>
      </c>
      <c r="AJ130" s="76">
        <v>1.90402878957136</v>
      </c>
      <c r="AK130" s="76">
        <v>13.2153890789005</v>
      </c>
      <c r="AL130" s="76">
        <v>14.1123755324479</v>
      </c>
      <c r="AM130" s="77">
        <v>7.09739842227967</v>
      </c>
      <c r="AN130" s="76">
        <v>6.24141588236632</v>
      </c>
      <c r="AO130" s="76">
        <v>3.19685806650352</v>
      </c>
      <c r="AP130" s="77">
        <v>1.87177697178862</v>
      </c>
      <c r="AQ130" s="76">
        <v>3.80592124078531</v>
      </c>
      <c r="AR130" s="79">
        <v>100</v>
      </c>
      <c r="AS130" s="70"/>
      <c r="AT130" s="72"/>
      <c r="AU130" s="75">
        <v>34.3582527272369</v>
      </c>
      <c r="AV130" s="76">
        <v>17.1193247864934</v>
      </c>
      <c r="AW130" s="76">
        <v>2.01864114158544</v>
      </c>
      <c r="AX130" s="76">
        <v>14.010884836848</v>
      </c>
      <c r="AY130" s="76">
        <v>14.9618650785823</v>
      </c>
      <c r="AZ130" s="77">
        <v>7.52462385648206</v>
      </c>
      <c r="BA130" s="76">
        <v>6.61711574472873</v>
      </c>
      <c r="BB130" s="76">
        <v>3.38929182804325</v>
      </c>
      <c r="BC130" s="78">
        <v>100</v>
      </c>
      <c r="BD130" s="18"/>
      <c r="BE130" s="10"/>
    </row>
    <row r="131" ht="13.65" customHeight="1">
      <c r="A131" s="94">
        <v>198</v>
      </c>
      <c r="B131" t="s" s="95">
        <v>162</v>
      </c>
      <c r="C131" s="17"/>
      <c r="D131" s="75">
        <v>517.9299999999999</v>
      </c>
      <c r="E131" s="76">
        <v>1206.98</v>
      </c>
      <c r="F131" s="76">
        <v>633.91</v>
      </c>
      <c r="G131" s="76">
        <v>1812.15</v>
      </c>
      <c r="H131" s="76">
        <v>3511.72</v>
      </c>
      <c r="I131" s="77">
        <v>317.54</v>
      </c>
      <c r="J131" s="76">
        <v>3201.41</v>
      </c>
      <c r="K131" s="76">
        <v>30.42</v>
      </c>
      <c r="L131" s="77">
        <v>79.20999999999999</v>
      </c>
      <c r="M131" s="76">
        <v>309.440000000001</v>
      </c>
      <c r="N131" s="76">
        <v>11620.71</v>
      </c>
      <c r="O131" s="76">
        <v>11311.27</v>
      </c>
      <c r="P131" s="78">
        <v>11232.06</v>
      </c>
      <c r="Q131" s="70"/>
      <c r="R131" s="11"/>
      <c r="S131" s="75">
        <v>176.417034401451</v>
      </c>
      <c r="T131" s="76">
        <v>411.120869966719</v>
      </c>
      <c r="U131" s="76">
        <v>215.922078808765</v>
      </c>
      <c r="V131" s="76">
        <v>617.253545634716</v>
      </c>
      <c r="W131" s="76">
        <v>1196.1601530096</v>
      </c>
      <c r="X131" s="77">
        <v>108.160301785640</v>
      </c>
      <c r="Y131" s="76">
        <v>1090.462529884630</v>
      </c>
      <c r="Z131" s="76">
        <v>10.3616438254052</v>
      </c>
      <c r="AA131" s="77">
        <v>26.9804670417603</v>
      </c>
      <c r="AB131" s="76">
        <v>105.401284198994</v>
      </c>
      <c r="AC131" s="77">
        <v>3958.239908557680</v>
      </c>
      <c r="AD131" s="76">
        <v>3852.838624358690</v>
      </c>
      <c r="AE131" s="78">
        <v>3825.858157316930</v>
      </c>
      <c r="AF131" s="70"/>
      <c r="AG131" s="11"/>
      <c r="AH131" s="75">
        <v>4.45695658871102</v>
      </c>
      <c r="AI131" s="76">
        <v>10.3864565934439</v>
      </c>
      <c r="AJ131" s="76">
        <v>5.45500231913541</v>
      </c>
      <c r="AK131" s="76">
        <v>15.5941418381493</v>
      </c>
      <c r="AL131" s="76">
        <v>30.2194960548882</v>
      </c>
      <c r="AM131" s="77">
        <v>2.73253527538335</v>
      </c>
      <c r="AN131" s="76">
        <v>27.5491772877905</v>
      </c>
      <c r="AO131" s="76">
        <v>0.261774022413433</v>
      </c>
      <c r="AP131" s="77">
        <v>0.681627886764234</v>
      </c>
      <c r="AQ131" s="76">
        <v>2.6628321333206</v>
      </c>
      <c r="AR131" s="79">
        <v>100</v>
      </c>
      <c r="AS131" s="70"/>
      <c r="AT131" s="72"/>
      <c r="AU131" s="75">
        <v>4.61117551010233</v>
      </c>
      <c r="AV131" s="76">
        <v>10.7458471553749</v>
      </c>
      <c r="AW131" s="76">
        <v>5.64375546426924</v>
      </c>
      <c r="AX131" s="76">
        <v>16.1337279181201</v>
      </c>
      <c r="AY131" s="76">
        <v>31.2651463756426</v>
      </c>
      <c r="AZ131" s="77">
        <v>2.82708603764581</v>
      </c>
      <c r="BA131" s="76">
        <v>28.5024296522633</v>
      </c>
      <c r="BB131" s="76">
        <v>0.270831886581802</v>
      </c>
      <c r="BC131" s="78">
        <v>100</v>
      </c>
      <c r="BD131" s="18"/>
      <c r="BE131" s="10"/>
    </row>
    <row r="132" ht="14.15" customHeight="1">
      <c r="A132" s="96">
        <v>207</v>
      </c>
      <c r="B132" t="s" s="97">
        <v>163</v>
      </c>
      <c r="C132" s="17"/>
      <c r="D132" s="83">
        <v>617.46</v>
      </c>
      <c r="E132" s="84">
        <v>5.42</v>
      </c>
      <c r="F132" s="84">
        <v>2431.6</v>
      </c>
      <c r="G132" s="84">
        <v>3087.36</v>
      </c>
      <c r="H132" s="84">
        <v>6624.48</v>
      </c>
      <c r="I132" s="85">
        <v>1205.1</v>
      </c>
      <c r="J132" s="84">
        <v>7562.87</v>
      </c>
      <c r="K132" s="84">
        <v>221.83</v>
      </c>
      <c r="L132" s="85">
        <v>91.75</v>
      </c>
      <c r="M132" s="84">
        <v>547.139999999996</v>
      </c>
      <c r="N132" s="84">
        <v>22395.01</v>
      </c>
      <c r="O132" s="84">
        <v>21847.87</v>
      </c>
      <c r="P132" s="86">
        <v>21756.12</v>
      </c>
      <c r="Q132" s="70"/>
      <c r="R132" s="11"/>
      <c r="S132" s="83">
        <v>210.318888771687</v>
      </c>
      <c r="T132" s="84">
        <v>1.84615744686707</v>
      </c>
      <c r="U132" s="84">
        <v>828.250267122135</v>
      </c>
      <c r="V132" s="84">
        <v>1051.614881025740</v>
      </c>
      <c r="W132" s="84">
        <v>2256.426768195940</v>
      </c>
      <c r="X132" s="85">
        <v>410.480505391053</v>
      </c>
      <c r="Y132" s="84">
        <v>2576.060658706190</v>
      </c>
      <c r="Z132" s="84">
        <v>75.5596137340447</v>
      </c>
      <c r="AA132" s="85">
        <v>31.251835009235</v>
      </c>
      <c r="AB132" s="84">
        <v>186.366528686133</v>
      </c>
      <c r="AC132" s="85">
        <v>7628.176104089030</v>
      </c>
      <c r="AD132" s="84">
        <v>7441.809575402890</v>
      </c>
      <c r="AE132" s="86">
        <v>7410.557740393660</v>
      </c>
      <c r="AF132" s="70"/>
      <c r="AG132" s="11"/>
      <c r="AH132" s="83">
        <v>2.75713205754318</v>
      </c>
      <c r="AI132" s="84">
        <v>0.0242018199589998</v>
      </c>
      <c r="AJ132" s="84">
        <v>10.8577759063291</v>
      </c>
      <c r="AK132" s="84">
        <v>13.785928204542</v>
      </c>
      <c r="AL132" s="84">
        <v>29.5801609376374</v>
      </c>
      <c r="AM132" s="85">
        <v>5.3811094525075</v>
      </c>
      <c r="AN132" s="84">
        <v>33.7703354452621</v>
      </c>
      <c r="AO132" s="84">
        <v>0.990533158949248</v>
      </c>
      <c r="AP132" s="85">
        <v>0.409689479933253</v>
      </c>
      <c r="AQ132" s="84">
        <v>2.44313353733709</v>
      </c>
      <c r="AR132" s="87">
        <v>100</v>
      </c>
      <c r="AS132" s="70"/>
      <c r="AT132" s="72"/>
      <c r="AU132" s="83">
        <v>2.83809796967474</v>
      </c>
      <c r="AV132" s="84">
        <v>0.0249125303592736</v>
      </c>
      <c r="AW132" s="84">
        <v>11.1766252438394</v>
      </c>
      <c r="AX132" s="84">
        <v>14.1907656328426</v>
      </c>
      <c r="AY132" s="84">
        <v>30.4488116447234</v>
      </c>
      <c r="AZ132" s="85">
        <v>5.53913105829532</v>
      </c>
      <c r="BA132" s="84">
        <v>34.762034774583</v>
      </c>
      <c r="BB132" s="84">
        <v>1.01962114568223</v>
      </c>
      <c r="BC132" s="86">
        <v>100</v>
      </c>
      <c r="BD132" s="18"/>
      <c r="BE132" s="10"/>
    </row>
    <row r="133" ht="14.15" customHeight="1">
      <c r="A133" s="98"/>
      <c r="B133" s="99"/>
      <c r="C133" s="7"/>
      <c r="D133" s="38"/>
      <c r="E133" s="38"/>
      <c r="F133" s="38"/>
      <c r="G133" s="38"/>
      <c r="H133" s="38"/>
      <c r="I133" s="89"/>
      <c r="J133" s="38"/>
      <c r="K133" s="38"/>
      <c r="L133" s="89"/>
      <c r="M133" s="38"/>
      <c r="N133" s="38"/>
      <c r="O133" s="38"/>
      <c r="P133" s="38"/>
      <c r="Q133" s="7"/>
      <c r="R133" s="7"/>
      <c r="S133" s="38"/>
      <c r="T133" s="38"/>
      <c r="U133" s="38"/>
      <c r="V133" s="38"/>
      <c r="W133" s="38"/>
      <c r="X133" s="89"/>
      <c r="Y133" s="38"/>
      <c r="Z133" s="38"/>
      <c r="AA133" s="89"/>
      <c r="AB133" s="38"/>
      <c r="AC133" s="89"/>
      <c r="AD133" s="38"/>
      <c r="AE133" s="38"/>
      <c r="AF133" s="7"/>
      <c r="AG133" s="7"/>
      <c r="AH133" s="38"/>
      <c r="AI133" s="38"/>
      <c r="AJ133" s="38"/>
      <c r="AK133" s="38"/>
      <c r="AL133" s="38"/>
      <c r="AM133" s="89"/>
      <c r="AN133" s="38"/>
      <c r="AO133" s="38"/>
      <c r="AP133" s="89"/>
      <c r="AQ133" s="38"/>
      <c r="AR133" s="89"/>
      <c r="AS133" s="7"/>
      <c r="AT133" s="7"/>
      <c r="AU133" s="38"/>
      <c r="AV133" s="38"/>
      <c r="AW133" s="38"/>
      <c r="AX133" s="38"/>
      <c r="AY133" s="38"/>
      <c r="AZ133" s="89"/>
      <c r="BA133" s="38"/>
      <c r="BB133" s="38"/>
      <c r="BC133" s="38"/>
      <c r="BD133" s="10"/>
      <c r="BE133" s="10"/>
    </row>
    <row r="134" ht="13.65" customHeight="1">
      <c r="A134" t="s" s="58">
        <v>168</v>
      </c>
      <c r="B134" s="59"/>
      <c r="C134" s="60"/>
      <c r="D134" s="7"/>
      <c r="E134" s="7"/>
      <c r="F134" s="7"/>
      <c r="G134" s="7"/>
      <c r="H134" s="7"/>
      <c r="I134" s="10"/>
      <c r="J134" s="7"/>
      <c r="K134" s="7"/>
      <c r="L134" s="10"/>
      <c r="M134" s="7"/>
      <c r="N134" s="7"/>
      <c r="O134" s="7"/>
      <c r="P134" s="7"/>
      <c r="Q134" s="7"/>
      <c r="R134" s="7"/>
      <c r="S134" s="7"/>
      <c r="T134" s="7"/>
      <c r="U134" s="7"/>
      <c r="V134" s="7"/>
      <c r="W134" s="7"/>
      <c r="X134" s="10"/>
      <c r="Y134" s="7"/>
      <c r="Z134" s="7"/>
      <c r="AA134" s="10"/>
      <c r="AB134" s="7"/>
      <c r="AC134" s="10"/>
      <c r="AD134" s="7"/>
      <c r="AE134" s="7"/>
      <c r="AF134" s="7"/>
      <c r="AG134" s="7"/>
      <c r="AH134" s="7"/>
      <c r="AI134" s="7"/>
      <c r="AJ134" s="7"/>
      <c r="AK134" s="7"/>
      <c r="AL134" s="7"/>
      <c r="AM134" s="10"/>
      <c r="AN134" s="7"/>
      <c r="AO134" s="7"/>
      <c r="AP134" s="10"/>
      <c r="AQ134" s="7"/>
      <c r="AR134" s="10"/>
      <c r="AS134" s="7"/>
      <c r="AT134" s="7"/>
      <c r="AU134" s="7"/>
      <c r="AV134" s="7"/>
      <c r="AW134" s="7"/>
      <c r="AX134" s="7"/>
      <c r="AY134" s="7"/>
      <c r="AZ134" s="10"/>
      <c r="BA134" s="7"/>
      <c r="BB134" s="7"/>
      <c r="BC134" s="7"/>
      <c r="BD134" s="10"/>
      <c r="BE134" s="10"/>
    </row>
    <row r="135" ht="14.15" customHeight="1">
      <c r="A135" s="100"/>
      <c r="B135" s="91"/>
      <c r="C135" s="7"/>
      <c r="D135" s="8"/>
      <c r="E135" s="8"/>
      <c r="F135" s="8"/>
      <c r="G135" s="8"/>
      <c r="H135" s="8"/>
      <c r="I135" s="9"/>
      <c r="J135" s="8"/>
      <c r="K135" s="8"/>
      <c r="L135" s="9"/>
      <c r="M135" s="8"/>
      <c r="N135" s="8"/>
      <c r="O135" s="8"/>
      <c r="P135" s="8"/>
      <c r="Q135" s="7"/>
      <c r="R135" s="7"/>
      <c r="S135" s="8"/>
      <c r="T135" s="8"/>
      <c r="U135" s="8"/>
      <c r="V135" s="8"/>
      <c r="W135" s="8"/>
      <c r="X135" s="9"/>
      <c r="Y135" s="8"/>
      <c r="Z135" s="8"/>
      <c r="AA135" s="9"/>
      <c r="AB135" s="8"/>
      <c r="AC135" s="9"/>
      <c r="AD135" s="8"/>
      <c r="AE135" s="8"/>
      <c r="AF135" s="7"/>
      <c r="AG135" s="7"/>
      <c r="AH135" s="8"/>
      <c r="AI135" s="8"/>
      <c r="AJ135" s="8"/>
      <c r="AK135" s="8"/>
      <c r="AL135" s="8"/>
      <c r="AM135" s="9"/>
      <c r="AN135" s="8"/>
      <c r="AO135" s="8"/>
      <c r="AP135" s="9"/>
      <c r="AQ135" s="8"/>
      <c r="AR135" s="9"/>
      <c r="AS135" s="7"/>
      <c r="AT135" s="7"/>
      <c r="AU135" s="8"/>
      <c r="AV135" s="8"/>
      <c r="AW135" s="8"/>
      <c r="AX135" s="8"/>
      <c r="AY135" s="8"/>
      <c r="AZ135" s="9"/>
      <c r="BA135" s="8"/>
      <c r="BB135" s="8"/>
      <c r="BC135" s="8"/>
      <c r="BD135" s="10"/>
      <c r="BE135" s="10"/>
    </row>
    <row r="136" ht="14.15" customHeight="1">
      <c r="A136" s="92">
        <v>8</v>
      </c>
      <c r="B136" t="s" s="93">
        <v>199</v>
      </c>
      <c r="C136" s="17"/>
      <c r="D136" s="66">
        <v>12938.77</v>
      </c>
      <c r="E136" s="67">
        <v>2157.99</v>
      </c>
      <c r="F136" s="67">
        <v>2598.04</v>
      </c>
      <c r="G136" s="67">
        <v>3379.31</v>
      </c>
      <c r="H136" s="67">
        <v>874.39</v>
      </c>
      <c r="I136" s="68">
        <v>825.28</v>
      </c>
      <c r="J136" s="67">
        <v>2286.21</v>
      </c>
      <c r="K136" s="67">
        <v>158.72</v>
      </c>
      <c r="L136" s="68">
        <v>371.1</v>
      </c>
      <c r="M136" s="67">
        <v>1524.3</v>
      </c>
      <c r="N136" s="67">
        <v>27114.11</v>
      </c>
      <c r="O136" s="67">
        <v>25589.81</v>
      </c>
      <c r="P136" s="69">
        <v>25218.71</v>
      </c>
      <c r="Q136" s="70"/>
      <c r="R136" s="11"/>
      <c r="S136" s="66">
        <v>4407.196787601520</v>
      </c>
      <c r="T136" s="67">
        <v>735.053378000862</v>
      </c>
      <c r="U136" s="67">
        <v>884.942969235890</v>
      </c>
      <c r="V136" s="67">
        <v>1151.058730954310</v>
      </c>
      <c r="W136" s="67">
        <v>297.834245381199</v>
      </c>
      <c r="X136" s="68">
        <v>281.106423939199</v>
      </c>
      <c r="Y136" s="67">
        <v>778.727604539108</v>
      </c>
      <c r="Z136" s="67">
        <v>54.063119920063</v>
      </c>
      <c r="AA136" s="68">
        <v>126.403879803020</v>
      </c>
      <c r="AB136" s="67">
        <v>519.206235472229</v>
      </c>
      <c r="AC136" s="68">
        <v>9235.5933748474</v>
      </c>
      <c r="AD136" s="67">
        <v>8716.387139375171</v>
      </c>
      <c r="AE136" s="69">
        <v>8589.983259572149</v>
      </c>
      <c r="AF136" s="70"/>
      <c r="AG136" s="11"/>
      <c r="AH136" s="66">
        <v>47.7196928093896</v>
      </c>
      <c r="AI136" s="67">
        <v>7.9589188064812</v>
      </c>
      <c r="AJ136" s="67">
        <v>9.58187452953462</v>
      </c>
      <c r="AK136" s="67">
        <v>12.4632894090936</v>
      </c>
      <c r="AL136" s="67">
        <v>3.22485230014926</v>
      </c>
      <c r="AM136" s="68">
        <v>3.04372889244751</v>
      </c>
      <c r="AN136" s="67">
        <v>8.431809120786189</v>
      </c>
      <c r="AO136" s="67">
        <v>0.585377871521507</v>
      </c>
      <c r="AP136" s="68">
        <v>1.36866008141149</v>
      </c>
      <c r="AQ136" s="67">
        <v>5.62179617918494</v>
      </c>
      <c r="AR136" s="71">
        <v>100</v>
      </c>
      <c r="AS136" s="70"/>
      <c r="AT136" s="72"/>
      <c r="AU136" s="66">
        <v>51.3062325551148</v>
      </c>
      <c r="AV136" s="67">
        <v>8.557099074457019</v>
      </c>
      <c r="AW136" s="67">
        <v>10.3020336884797</v>
      </c>
      <c r="AX136" s="67">
        <v>13.4000113407863</v>
      </c>
      <c r="AY136" s="67">
        <v>3.46722730861333</v>
      </c>
      <c r="AZ136" s="68">
        <v>3.27249094025824</v>
      </c>
      <c r="BA136" s="67">
        <v>9.065531107657771</v>
      </c>
      <c r="BB136" s="67">
        <v>0.629373984632838</v>
      </c>
      <c r="BC136" s="69">
        <v>100</v>
      </c>
      <c r="BD136" s="18"/>
      <c r="BE136" s="10"/>
    </row>
    <row r="137" ht="13.65" customHeight="1">
      <c r="A137" s="94">
        <v>16</v>
      </c>
      <c r="B137" t="s" s="95">
        <v>200</v>
      </c>
      <c r="C137" s="17"/>
      <c r="D137" s="75">
        <v>1186.79</v>
      </c>
      <c r="E137" s="76">
        <v>396.46</v>
      </c>
      <c r="F137" s="76">
        <v>129.68</v>
      </c>
      <c r="G137" s="76">
        <v>1089.9</v>
      </c>
      <c r="H137" s="76">
        <v>4.33</v>
      </c>
      <c r="I137" s="77">
        <v>459.1</v>
      </c>
      <c r="J137" s="76">
        <v>82.58</v>
      </c>
      <c r="K137" s="76">
        <v>4972.35</v>
      </c>
      <c r="L137" s="77">
        <v>45.67</v>
      </c>
      <c r="M137" s="76">
        <v>159.699999999999</v>
      </c>
      <c r="N137" s="76">
        <v>8526.559999999999</v>
      </c>
      <c r="O137" s="76">
        <v>8366.860000000001</v>
      </c>
      <c r="P137" s="78">
        <v>8321.190000000001</v>
      </c>
      <c r="Q137" s="70"/>
      <c r="R137" s="11"/>
      <c r="S137" s="75">
        <v>404.243763167412</v>
      </c>
      <c r="T137" s="76">
        <v>135.041989185409</v>
      </c>
      <c r="U137" s="76">
        <v>44.1715309427531</v>
      </c>
      <c r="V137" s="76">
        <v>371.241144158749</v>
      </c>
      <c r="W137" s="76">
        <v>1.47488224076281</v>
      </c>
      <c r="X137" s="77">
        <v>156.378391855475</v>
      </c>
      <c r="Y137" s="76">
        <v>28.1283546055872</v>
      </c>
      <c r="Z137" s="76">
        <v>1693.679147772970</v>
      </c>
      <c r="AA137" s="77">
        <v>15.5560905163135</v>
      </c>
      <c r="AB137" s="76">
        <v>54.3969269861013</v>
      </c>
      <c r="AC137" s="77">
        <v>2904.312221431530</v>
      </c>
      <c r="AD137" s="76">
        <v>2849.915294445430</v>
      </c>
      <c r="AE137" s="78">
        <v>2834.359203929110</v>
      </c>
      <c r="AF137" s="70"/>
      <c r="AG137" s="11"/>
      <c r="AH137" s="75">
        <v>13.9187433150063</v>
      </c>
      <c r="AI137" s="76">
        <v>4.64970632939896</v>
      </c>
      <c r="AJ137" s="76">
        <v>1.5208947101762</v>
      </c>
      <c r="AK137" s="76">
        <v>12.7824116642585</v>
      </c>
      <c r="AL137" s="76">
        <v>0.0507824961062844</v>
      </c>
      <c r="AM137" s="77">
        <v>5.38435195436378</v>
      </c>
      <c r="AN137" s="76">
        <v>0.968503124354957</v>
      </c>
      <c r="AO137" s="76">
        <v>58.3160148993263</v>
      </c>
      <c r="AP137" s="77">
        <v>0.53562046124111</v>
      </c>
      <c r="AQ137" s="76">
        <v>1.87297104576757</v>
      </c>
      <c r="AR137" s="79">
        <v>100</v>
      </c>
      <c r="AS137" s="70"/>
      <c r="AT137" s="72"/>
      <c r="AU137" s="75">
        <v>14.2622629695993</v>
      </c>
      <c r="AV137" s="76">
        <v>4.76446277515596</v>
      </c>
      <c r="AW137" s="76">
        <v>1.55843094557389</v>
      </c>
      <c r="AX137" s="76">
        <v>13.0978862398287</v>
      </c>
      <c r="AY137" s="76">
        <v>0.052035826606531</v>
      </c>
      <c r="AZ137" s="77">
        <v>5.51723972172249</v>
      </c>
      <c r="BA137" s="76">
        <v>0.992406134218784</v>
      </c>
      <c r="BB137" s="76">
        <v>59.7552753872944</v>
      </c>
      <c r="BC137" s="78">
        <v>100</v>
      </c>
      <c r="BD137" s="18"/>
      <c r="BE137" s="10"/>
    </row>
    <row r="138" ht="13.65" customHeight="1">
      <c r="A138" s="94">
        <v>22</v>
      </c>
      <c r="B138" t="s" s="95">
        <v>201</v>
      </c>
      <c r="C138" s="17"/>
      <c r="D138" s="75">
        <v>2918.46</v>
      </c>
      <c r="E138" s="76">
        <v>58.29</v>
      </c>
      <c r="F138" s="76">
        <v>131.43</v>
      </c>
      <c r="G138" s="76">
        <v>451.93</v>
      </c>
      <c r="H138" s="76">
        <v>0</v>
      </c>
      <c r="I138" s="77">
        <v>107.3</v>
      </c>
      <c r="J138" s="76">
        <v>57.71</v>
      </c>
      <c r="K138" s="76">
        <v>24.4</v>
      </c>
      <c r="L138" s="77">
        <v>53.36</v>
      </c>
      <c r="M138" s="76">
        <v>333.73</v>
      </c>
      <c r="N138" s="76">
        <v>4136.61</v>
      </c>
      <c r="O138" s="76">
        <v>3802.88</v>
      </c>
      <c r="P138" s="78">
        <v>3749.52</v>
      </c>
      <c r="Q138" s="70"/>
      <c r="R138" s="11"/>
      <c r="S138" s="75">
        <v>994.084255052338</v>
      </c>
      <c r="T138" s="76">
        <v>19.8547080401995</v>
      </c>
      <c r="U138" s="76">
        <v>44.7676149892508</v>
      </c>
      <c r="V138" s="76">
        <v>153.936150362110</v>
      </c>
      <c r="W138" s="76">
        <v>0</v>
      </c>
      <c r="X138" s="77">
        <v>36.5484675366857</v>
      </c>
      <c r="Y138" s="76">
        <v>19.6571487562175</v>
      </c>
      <c r="Z138" s="76">
        <v>8.31111470545323</v>
      </c>
      <c r="AA138" s="77">
        <v>18.1754541263518</v>
      </c>
      <c r="AB138" s="76">
        <v>113.674930764381</v>
      </c>
      <c r="AC138" s="77">
        <v>1409.009844332990</v>
      </c>
      <c r="AD138" s="76">
        <v>1295.334913568610</v>
      </c>
      <c r="AE138" s="78">
        <v>1277.159459442250</v>
      </c>
      <c r="AF138" s="70"/>
      <c r="AG138" s="11"/>
      <c r="AH138" s="75">
        <v>70.5519737176094</v>
      </c>
      <c r="AI138" s="76">
        <v>1.40912486311255</v>
      </c>
      <c r="AJ138" s="76">
        <v>3.17723933365727</v>
      </c>
      <c r="AK138" s="76">
        <v>10.9251295142641</v>
      </c>
      <c r="AL138" s="76">
        <v>0</v>
      </c>
      <c r="AM138" s="77">
        <v>2.59391143956041</v>
      </c>
      <c r="AN138" s="76">
        <v>1.39510372019601</v>
      </c>
      <c r="AO138" s="76">
        <v>0.5898549778683509</v>
      </c>
      <c r="AP138" s="77">
        <v>1.28994514832194</v>
      </c>
      <c r="AQ138" s="76">
        <v>8.067717285410019</v>
      </c>
      <c r="AR138" s="79">
        <v>100</v>
      </c>
      <c r="AS138" s="70"/>
      <c r="AT138" s="72"/>
      <c r="AU138" s="75">
        <v>77.8355629520578</v>
      </c>
      <c r="AV138" s="76">
        <v>1.55459898867055</v>
      </c>
      <c r="AW138" s="76">
        <v>3.50524867182999</v>
      </c>
      <c r="AX138" s="76">
        <v>12.0530094518765</v>
      </c>
      <c r="AY138" s="76">
        <v>0</v>
      </c>
      <c r="AZ138" s="77">
        <v>2.86169963088609</v>
      </c>
      <c r="BA138" s="76">
        <v>1.53913034201711</v>
      </c>
      <c r="BB138" s="76">
        <v>0.650749962661887</v>
      </c>
      <c r="BC138" s="78">
        <v>100</v>
      </c>
      <c r="BD138" s="18"/>
      <c r="BE138" s="10"/>
    </row>
    <row r="139" ht="13.65" customHeight="1">
      <c r="A139" s="94">
        <v>28</v>
      </c>
      <c r="B139" t="s" s="95">
        <v>170</v>
      </c>
      <c r="C139" s="17"/>
      <c r="D139" s="75">
        <v>3262.74</v>
      </c>
      <c r="E139" s="76">
        <v>1265.77</v>
      </c>
      <c r="F139" s="76">
        <v>1209.13</v>
      </c>
      <c r="G139" s="76">
        <v>307.76</v>
      </c>
      <c r="H139" s="76">
        <v>13.9</v>
      </c>
      <c r="I139" s="77">
        <v>0</v>
      </c>
      <c r="J139" s="76">
        <v>95.13</v>
      </c>
      <c r="K139" s="76">
        <v>43.84</v>
      </c>
      <c r="L139" s="77">
        <v>62.12</v>
      </c>
      <c r="M139" s="76">
        <v>381.52</v>
      </c>
      <c r="N139" s="76">
        <v>6641.91</v>
      </c>
      <c r="O139" s="76">
        <v>6260.39</v>
      </c>
      <c r="P139" s="78">
        <v>6198.27</v>
      </c>
      <c r="Q139" s="70"/>
      <c r="R139" s="11"/>
      <c r="S139" s="75">
        <v>1111.352721068460</v>
      </c>
      <c r="T139" s="76">
        <v>431.145887734489</v>
      </c>
      <c r="U139" s="76">
        <v>411.853201795273</v>
      </c>
      <c r="V139" s="76">
        <v>104.829043514356</v>
      </c>
      <c r="W139" s="76">
        <v>4.73461042646721</v>
      </c>
      <c r="X139" s="77">
        <v>0</v>
      </c>
      <c r="Y139" s="76">
        <v>32.4031287676134</v>
      </c>
      <c r="Z139" s="76">
        <v>14.9327569134045</v>
      </c>
      <c r="AA139" s="77">
        <v>21.1592805533916</v>
      </c>
      <c r="AB139" s="76">
        <v>129.953134525595</v>
      </c>
      <c r="AC139" s="77">
        <v>2262.363765299050</v>
      </c>
      <c r="AD139" s="76">
        <v>2132.410630773460</v>
      </c>
      <c r="AE139" s="78">
        <v>2111.251350220070</v>
      </c>
      <c r="AF139" s="70"/>
      <c r="AG139" s="11"/>
      <c r="AH139" s="75">
        <v>49.1235201922339</v>
      </c>
      <c r="AI139" s="76">
        <v>19.0573193554264</v>
      </c>
      <c r="AJ139" s="76">
        <v>18.2045526061028</v>
      </c>
      <c r="AK139" s="76">
        <v>4.63360689922025</v>
      </c>
      <c r="AL139" s="76">
        <v>0.209277150699121</v>
      </c>
      <c r="AM139" s="77">
        <v>0</v>
      </c>
      <c r="AN139" s="76">
        <v>1.43226872992859</v>
      </c>
      <c r="AO139" s="76">
        <v>0.660051099758955</v>
      </c>
      <c r="AP139" s="77">
        <v>0.935273136793482</v>
      </c>
      <c r="AQ139" s="76">
        <v>5.74413082983659</v>
      </c>
      <c r="AR139" s="79">
        <v>100</v>
      </c>
      <c r="AS139" s="70"/>
      <c r="AT139" s="72"/>
      <c r="AU139" s="75">
        <v>52.6395268357138</v>
      </c>
      <c r="AV139" s="76">
        <v>20.4213433748449</v>
      </c>
      <c r="AW139" s="76">
        <v>19.507540007131</v>
      </c>
      <c r="AX139" s="76">
        <v>4.96525643445671</v>
      </c>
      <c r="AY139" s="76">
        <v>0.224256123079504</v>
      </c>
      <c r="AZ139" s="77">
        <v>0</v>
      </c>
      <c r="BA139" s="76">
        <v>1.53478309270167</v>
      </c>
      <c r="BB139" s="76">
        <v>0.707294132072336</v>
      </c>
      <c r="BC139" s="78">
        <v>100</v>
      </c>
      <c r="BD139" s="18"/>
      <c r="BE139" s="10"/>
    </row>
    <row r="140" ht="13.65" customHeight="1">
      <c r="A140" s="94">
        <v>33</v>
      </c>
      <c r="B140" t="s" s="95">
        <v>193</v>
      </c>
      <c r="C140" s="17"/>
      <c r="D140" s="75">
        <v>202.45</v>
      </c>
      <c r="E140" s="76">
        <v>460.48</v>
      </c>
      <c r="F140" s="76">
        <v>871.29</v>
      </c>
      <c r="G140" s="76">
        <v>1490.56</v>
      </c>
      <c r="H140" s="76">
        <v>0</v>
      </c>
      <c r="I140" s="77">
        <v>2.2</v>
      </c>
      <c r="J140" s="76">
        <v>1039.7</v>
      </c>
      <c r="K140" s="76">
        <v>41.72</v>
      </c>
      <c r="L140" s="77">
        <v>10.96</v>
      </c>
      <c r="M140" s="76">
        <v>89.1700000000001</v>
      </c>
      <c r="N140" s="76">
        <v>4208.53</v>
      </c>
      <c r="O140" s="76">
        <v>4119.36</v>
      </c>
      <c r="P140" s="78">
        <v>4108.4</v>
      </c>
      <c r="Q140" s="70"/>
      <c r="R140" s="11"/>
      <c r="S140" s="75">
        <v>68.95840869340191</v>
      </c>
      <c r="T140" s="76">
        <v>156.848446703570</v>
      </c>
      <c r="U140" s="76">
        <v>296.778325070260</v>
      </c>
      <c r="V140" s="76">
        <v>507.713735055753</v>
      </c>
      <c r="W140" s="76">
        <v>0</v>
      </c>
      <c r="X140" s="77">
        <v>0.749362801311357</v>
      </c>
      <c r="Y140" s="76">
        <v>354.142047510645</v>
      </c>
      <c r="Z140" s="76">
        <v>14.2106436685045</v>
      </c>
      <c r="AA140" s="77">
        <v>3.73318922835112</v>
      </c>
      <c r="AB140" s="76">
        <v>30.3730368149699</v>
      </c>
      <c r="AC140" s="77">
        <v>1433.507195546770</v>
      </c>
      <c r="AD140" s="76">
        <v>1403.1341587318</v>
      </c>
      <c r="AE140" s="78">
        <v>1399.400969503450</v>
      </c>
      <c r="AF140" s="70"/>
      <c r="AG140" s="11"/>
      <c r="AH140" s="75">
        <v>4.81046826326532</v>
      </c>
      <c r="AI140" s="76">
        <v>10.9415876802589</v>
      </c>
      <c r="AJ140" s="76">
        <v>20.7029532877275</v>
      </c>
      <c r="AK140" s="76">
        <v>35.4175923659805</v>
      </c>
      <c r="AL140" s="76">
        <v>0</v>
      </c>
      <c r="AM140" s="77">
        <v>0.0522747847823349</v>
      </c>
      <c r="AN140" s="76">
        <v>24.7045880628153</v>
      </c>
      <c r="AO140" s="76">
        <v>0.991320009599551</v>
      </c>
      <c r="AP140" s="77">
        <v>0.260423473279269</v>
      </c>
      <c r="AQ140" s="76">
        <v>2.11879207229128</v>
      </c>
      <c r="AR140" s="79">
        <v>100</v>
      </c>
      <c r="AS140" s="70"/>
      <c r="AT140" s="72"/>
      <c r="AU140" s="75">
        <v>4.92770908382825</v>
      </c>
      <c r="AV140" s="76">
        <v>11.2082562554766</v>
      </c>
      <c r="AW140" s="76">
        <v>21.2075260442021</v>
      </c>
      <c r="AX140" s="76">
        <v>36.2807905754065</v>
      </c>
      <c r="AY140" s="76">
        <v>0</v>
      </c>
      <c r="AZ140" s="77">
        <v>0.0535488267938857</v>
      </c>
      <c r="BA140" s="76">
        <v>25.3066887352741</v>
      </c>
      <c r="BB140" s="76">
        <v>1.0154804790186</v>
      </c>
      <c r="BC140" s="78">
        <v>100</v>
      </c>
      <c r="BD140" s="18"/>
      <c r="BE140" s="10"/>
    </row>
    <row r="141" ht="13.65" customHeight="1">
      <c r="A141" s="94">
        <v>36</v>
      </c>
      <c r="B141" t="s" s="95">
        <v>202</v>
      </c>
      <c r="C141" s="17"/>
      <c r="D141" s="75">
        <v>11590.93</v>
      </c>
      <c r="E141" s="76">
        <v>0</v>
      </c>
      <c r="F141" s="76">
        <v>8325.870000000001</v>
      </c>
      <c r="G141" s="76">
        <v>0.9</v>
      </c>
      <c r="H141" s="76">
        <v>0</v>
      </c>
      <c r="I141" s="77">
        <v>780.41</v>
      </c>
      <c r="J141" s="76">
        <v>94.17</v>
      </c>
      <c r="K141" s="76">
        <v>253.96</v>
      </c>
      <c r="L141" s="77">
        <v>510.76</v>
      </c>
      <c r="M141" s="76">
        <v>1517.14</v>
      </c>
      <c r="N141" s="76">
        <v>23074.14</v>
      </c>
      <c r="O141" s="76">
        <v>21557</v>
      </c>
      <c r="P141" s="78">
        <v>21046.24</v>
      </c>
      <c r="Q141" s="70"/>
      <c r="R141" s="11"/>
      <c r="S141" s="75">
        <v>3948.096261183570</v>
      </c>
      <c r="T141" s="76">
        <v>0</v>
      </c>
      <c r="U141" s="76">
        <v>2835.953302979180</v>
      </c>
      <c r="V141" s="76">
        <v>0.306557509627373</v>
      </c>
      <c r="W141" s="76">
        <v>0</v>
      </c>
      <c r="X141" s="77">
        <v>265.822828986998</v>
      </c>
      <c r="Y141" s="76">
        <v>32.0761340906775</v>
      </c>
      <c r="Z141" s="76">
        <v>86.5037168277419</v>
      </c>
      <c r="AA141" s="77">
        <v>173.974792908086</v>
      </c>
      <c r="AB141" s="76">
        <v>516.767400173415</v>
      </c>
      <c r="AC141" s="77">
        <v>7859.500994659290</v>
      </c>
      <c r="AD141" s="76">
        <v>7342.733594485880</v>
      </c>
      <c r="AE141" s="78">
        <v>7168.758801577790</v>
      </c>
      <c r="AF141" s="70"/>
      <c r="AG141" s="11"/>
      <c r="AH141" s="75">
        <v>50.2334214839643</v>
      </c>
      <c r="AI141" s="76">
        <v>0</v>
      </c>
      <c r="AJ141" s="76">
        <v>36.0831216244679</v>
      </c>
      <c r="AK141" s="76">
        <v>0.00390047039672985</v>
      </c>
      <c r="AL141" s="76">
        <v>0</v>
      </c>
      <c r="AM141" s="77">
        <v>3.38218455812438</v>
      </c>
      <c r="AN141" s="76">
        <v>0.408119219177833</v>
      </c>
      <c r="AO141" s="76">
        <v>1.10062606883724</v>
      </c>
      <c r="AP141" s="77">
        <v>2.21356028870415</v>
      </c>
      <c r="AQ141" s="76">
        <v>6.57506628632746</v>
      </c>
      <c r="AR141" s="79">
        <v>100</v>
      </c>
      <c r="AS141" s="70"/>
      <c r="AT141" s="72"/>
      <c r="AU141" s="75">
        <v>55.0736378564532</v>
      </c>
      <c r="AV141" s="76">
        <v>0</v>
      </c>
      <c r="AW141" s="76">
        <v>39.5598928834794</v>
      </c>
      <c r="AX141" s="76">
        <v>0.00427629828415907</v>
      </c>
      <c r="AY141" s="76">
        <v>0</v>
      </c>
      <c r="AZ141" s="77">
        <v>3.70807327104509</v>
      </c>
      <c r="BA141" s="76">
        <v>0.447443343799177</v>
      </c>
      <c r="BB141" s="76">
        <v>1.20667634693893</v>
      </c>
      <c r="BC141" s="78">
        <v>100</v>
      </c>
      <c r="BD141" s="18"/>
      <c r="BE141" s="10"/>
    </row>
    <row r="142" ht="13.65" customHeight="1">
      <c r="A142" s="94">
        <v>43</v>
      </c>
      <c r="B142" t="s" s="95">
        <v>203</v>
      </c>
      <c r="C142" s="17"/>
      <c r="D142" s="75">
        <v>3025.35</v>
      </c>
      <c r="E142" s="76">
        <v>486.33</v>
      </c>
      <c r="F142" s="76">
        <v>1932.83</v>
      </c>
      <c r="G142" s="76">
        <v>3734.58</v>
      </c>
      <c r="H142" s="76">
        <v>0.13</v>
      </c>
      <c r="I142" s="77">
        <v>278.23</v>
      </c>
      <c r="J142" s="76">
        <v>167.85</v>
      </c>
      <c r="K142" s="76">
        <v>715.9400000000001</v>
      </c>
      <c r="L142" s="77">
        <v>103</v>
      </c>
      <c r="M142" s="76">
        <v>422.530000000001</v>
      </c>
      <c r="N142" s="76">
        <v>10866.77</v>
      </c>
      <c r="O142" s="76">
        <v>10444.24</v>
      </c>
      <c r="P142" s="78">
        <v>10341.24</v>
      </c>
      <c r="Q142" s="70"/>
      <c r="R142" s="11"/>
      <c r="S142" s="75">
        <v>1030.493068612420</v>
      </c>
      <c r="T142" s="76">
        <v>165.653459618978</v>
      </c>
      <c r="U142" s="76">
        <v>658.359501481196</v>
      </c>
      <c r="V142" s="76">
        <v>1272.070604782440</v>
      </c>
      <c r="W142" s="76">
        <v>0.0442805291683984</v>
      </c>
      <c r="X142" s="77">
        <v>94.7705510040268</v>
      </c>
      <c r="Y142" s="76">
        <v>57.1729755455051</v>
      </c>
      <c r="Z142" s="76">
        <v>243.863092714024</v>
      </c>
      <c r="AA142" s="77">
        <v>35.0838038795772</v>
      </c>
      <c r="AB142" s="76">
        <v>143.921938380949</v>
      </c>
      <c r="AC142" s="77">
        <v>3701.433276548280</v>
      </c>
      <c r="AD142" s="76">
        <v>3557.511338167330</v>
      </c>
      <c r="AE142" s="78">
        <v>3522.427534287750</v>
      </c>
      <c r="AF142" s="70"/>
      <c r="AG142" s="11"/>
      <c r="AH142" s="75">
        <v>27.8403794319747</v>
      </c>
      <c r="AI142" s="76">
        <v>4.47538689049276</v>
      </c>
      <c r="AJ142" s="76">
        <v>17.7866100046288</v>
      </c>
      <c r="AK142" s="76">
        <v>34.3669738109852</v>
      </c>
      <c r="AL142" s="76">
        <v>0.00119630764247334</v>
      </c>
      <c r="AM142" s="77">
        <v>2.56037442588736</v>
      </c>
      <c r="AN142" s="76">
        <v>1.54461721376269</v>
      </c>
      <c r="AO142" s="76">
        <v>6.58834225809509</v>
      </c>
      <c r="AP142" s="77">
        <v>0.947843747498107</v>
      </c>
      <c r="AQ142" s="76">
        <v>3.88827590903277</v>
      </c>
      <c r="AR142" s="79">
        <v>100</v>
      </c>
      <c r="AS142" s="70"/>
      <c r="AT142" s="72"/>
      <c r="AU142" s="75">
        <v>29.2551957018694</v>
      </c>
      <c r="AV142" s="76">
        <v>4.7028209383014</v>
      </c>
      <c r="AW142" s="76">
        <v>18.6905052005369</v>
      </c>
      <c r="AX142" s="76">
        <v>36.113464149367</v>
      </c>
      <c r="AY142" s="76">
        <v>0.0012571026298587</v>
      </c>
      <c r="AZ142" s="77">
        <v>2.69048972850451</v>
      </c>
      <c r="BA142" s="76">
        <v>1.62311289555218</v>
      </c>
      <c r="BB142" s="76">
        <v>6.92315428323876</v>
      </c>
      <c r="BC142" s="78">
        <v>100</v>
      </c>
      <c r="BD142" s="18"/>
      <c r="BE142" s="10"/>
    </row>
    <row r="143" ht="13.65" customHeight="1">
      <c r="A143" s="94">
        <v>45</v>
      </c>
      <c r="B143" t="s" s="95">
        <v>194</v>
      </c>
      <c r="C143" s="17"/>
      <c r="D143" s="75">
        <v>216.45</v>
      </c>
      <c r="E143" s="76">
        <v>377.5</v>
      </c>
      <c r="F143" s="76">
        <v>3379.61</v>
      </c>
      <c r="G143" s="76">
        <v>4841.7</v>
      </c>
      <c r="H143" s="76">
        <v>0</v>
      </c>
      <c r="I143" s="77">
        <v>0</v>
      </c>
      <c r="J143" s="76">
        <v>4250.15</v>
      </c>
      <c r="K143" s="76">
        <v>19.15</v>
      </c>
      <c r="L143" s="77">
        <v>19.55</v>
      </c>
      <c r="M143" s="76">
        <v>201.580000000002</v>
      </c>
      <c r="N143" s="76">
        <v>13305.69</v>
      </c>
      <c r="O143" s="76">
        <v>13104.11</v>
      </c>
      <c r="P143" s="78">
        <v>13084.56</v>
      </c>
      <c r="Q143" s="70"/>
      <c r="R143" s="11"/>
      <c r="S143" s="75">
        <v>73.7270810653833</v>
      </c>
      <c r="T143" s="76">
        <v>128.583844315926</v>
      </c>
      <c r="U143" s="76">
        <v>1151.160916790850</v>
      </c>
      <c r="V143" s="76">
        <v>1649.177215958730</v>
      </c>
      <c r="W143" s="76">
        <v>0</v>
      </c>
      <c r="X143" s="77">
        <v>0</v>
      </c>
      <c r="Y143" s="76">
        <v>1447.683777269760</v>
      </c>
      <c r="Z143" s="76">
        <v>6.52286256596022</v>
      </c>
      <c r="AA143" s="77">
        <v>6.65911034801683</v>
      </c>
      <c r="AB143" s="76">
        <v>68.6620697674294</v>
      </c>
      <c r="AC143" s="77">
        <v>4532.176878082050</v>
      </c>
      <c r="AD143" s="76">
        <v>4463.514808314620</v>
      </c>
      <c r="AE143" s="78">
        <v>4456.8556979666</v>
      </c>
      <c r="AF143" s="70"/>
      <c r="AG143" s="11"/>
      <c r="AH143" s="75">
        <v>1.62674765457485</v>
      </c>
      <c r="AI143" s="76">
        <v>2.83713208409335</v>
      </c>
      <c r="AJ143" s="76">
        <v>25.399735000590</v>
      </c>
      <c r="AK143" s="76">
        <v>36.3881918186881</v>
      </c>
      <c r="AL143" s="76">
        <v>0</v>
      </c>
      <c r="AM143" s="77">
        <v>0</v>
      </c>
      <c r="AN143" s="76">
        <v>31.9423494760512</v>
      </c>
      <c r="AO143" s="76">
        <v>0.14392338916659</v>
      </c>
      <c r="AP143" s="77">
        <v>0.146929621838477</v>
      </c>
      <c r="AQ143" s="76">
        <v>1.51499095499746</v>
      </c>
      <c r="AR143" s="79">
        <v>100</v>
      </c>
      <c r="AS143" s="70"/>
      <c r="AT143" s="72"/>
      <c r="AU143" s="75">
        <v>1.65423980630606</v>
      </c>
      <c r="AV143" s="76">
        <v>2.8850798192679</v>
      </c>
      <c r="AW143" s="76">
        <v>25.8289923390622</v>
      </c>
      <c r="AX143" s="76">
        <v>37.0031548634421</v>
      </c>
      <c r="AY143" s="76">
        <v>0</v>
      </c>
      <c r="AZ143" s="77">
        <v>0</v>
      </c>
      <c r="BA143" s="76">
        <v>32.4821774671827</v>
      </c>
      <c r="BB143" s="76">
        <v>0.146355704739021</v>
      </c>
      <c r="BC143" s="78">
        <v>100</v>
      </c>
      <c r="BD143" s="18"/>
      <c r="BE143" s="10"/>
    </row>
    <row r="144" ht="13.65" customHeight="1">
      <c r="A144" s="94">
        <v>47</v>
      </c>
      <c r="B144" t="s" s="95">
        <v>187</v>
      </c>
      <c r="C144" s="17"/>
      <c r="D144" s="75">
        <v>566.54</v>
      </c>
      <c r="E144" s="76">
        <v>797.2</v>
      </c>
      <c r="F144" s="76">
        <v>5080.55</v>
      </c>
      <c r="G144" s="76">
        <v>2040.45</v>
      </c>
      <c r="H144" s="76">
        <v>1086.45</v>
      </c>
      <c r="I144" s="77">
        <v>0</v>
      </c>
      <c r="J144" s="76">
        <v>8464.77</v>
      </c>
      <c r="K144" s="76">
        <v>15.05</v>
      </c>
      <c r="L144" s="77">
        <v>38.27</v>
      </c>
      <c r="M144" s="76">
        <v>639.84</v>
      </c>
      <c r="N144" s="76">
        <v>18729.12</v>
      </c>
      <c r="O144" s="76">
        <v>18089.28</v>
      </c>
      <c r="P144" s="78">
        <v>18051.01</v>
      </c>
      <c r="Q144" s="70"/>
      <c r="R144" s="11"/>
      <c r="S144" s="75">
        <v>192.974546115880</v>
      </c>
      <c r="T144" s="76">
        <v>271.541829638825</v>
      </c>
      <c r="U144" s="76">
        <v>1730.534172819280</v>
      </c>
      <c r="V144" s="76">
        <v>695.016967243527</v>
      </c>
      <c r="W144" s="76">
        <v>370.066007038511</v>
      </c>
      <c r="X144" s="77">
        <v>0</v>
      </c>
      <c r="Y144" s="76">
        <v>2883.265345298330</v>
      </c>
      <c r="Z144" s="76">
        <v>5.12632279987997</v>
      </c>
      <c r="AA144" s="77">
        <v>13.0355065482662</v>
      </c>
      <c r="AB144" s="76">
        <v>217.941952177754</v>
      </c>
      <c r="AC144" s="77">
        <v>6379.502649680260</v>
      </c>
      <c r="AD144" s="76">
        <v>6161.5606975025</v>
      </c>
      <c r="AE144" s="78">
        <v>6148.525190954240</v>
      </c>
      <c r="AF144" s="70"/>
      <c r="AG144" s="11"/>
      <c r="AH144" s="75">
        <v>3.02491521224702</v>
      </c>
      <c r="AI144" s="76">
        <v>4.25647334204704</v>
      </c>
      <c r="AJ144" s="76">
        <v>27.1264747089025</v>
      </c>
      <c r="AK144" s="76">
        <v>10.8945321510034</v>
      </c>
      <c r="AL144" s="76">
        <v>5.80085983751506</v>
      </c>
      <c r="AM144" s="77">
        <v>0</v>
      </c>
      <c r="AN144" s="76">
        <v>45.1957700094826</v>
      </c>
      <c r="AO144" s="76">
        <v>0.0803561512767284</v>
      </c>
      <c r="AP144" s="77">
        <v>0.204334213246538</v>
      </c>
      <c r="AQ144" s="76">
        <v>3.4162843742792</v>
      </c>
      <c r="AR144" s="79">
        <v>100</v>
      </c>
      <c r="AS144" s="70"/>
      <c r="AT144" s="72"/>
      <c r="AU144" s="75">
        <v>3.13855014206961</v>
      </c>
      <c r="AV144" s="76">
        <v>4.41637337744536</v>
      </c>
      <c r="AW144" s="76">
        <v>28.1455165112645</v>
      </c>
      <c r="AX144" s="76">
        <v>11.3037996211846</v>
      </c>
      <c r="AY144" s="76">
        <v>6.01877678866723</v>
      </c>
      <c r="AZ144" s="77">
        <v>0</v>
      </c>
      <c r="BA144" s="76">
        <v>46.8936087232792</v>
      </c>
      <c r="BB144" s="76">
        <v>0.08337483608950411</v>
      </c>
      <c r="BC144" s="78">
        <v>100</v>
      </c>
      <c r="BD144" s="18"/>
      <c r="BE144" s="10"/>
    </row>
    <row r="145" ht="13.65" customHeight="1">
      <c r="A145" s="94">
        <v>57</v>
      </c>
      <c r="B145" t="s" s="95">
        <v>180</v>
      </c>
      <c r="C145" s="17"/>
      <c r="D145" s="75">
        <v>856.9400000000001</v>
      </c>
      <c r="E145" s="76">
        <v>1339.34</v>
      </c>
      <c r="F145" s="76">
        <v>3118.41</v>
      </c>
      <c r="G145" s="76">
        <v>5780.59</v>
      </c>
      <c r="H145" s="76">
        <v>398.21</v>
      </c>
      <c r="I145" s="77">
        <v>0</v>
      </c>
      <c r="J145" s="76">
        <v>5924.96</v>
      </c>
      <c r="K145" s="76">
        <v>243.42</v>
      </c>
      <c r="L145" s="77">
        <v>32.75</v>
      </c>
      <c r="M145" s="76">
        <v>392.100000000006</v>
      </c>
      <c r="N145" s="76">
        <v>18086.72</v>
      </c>
      <c r="O145" s="76">
        <v>17694.62</v>
      </c>
      <c r="P145" s="78">
        <v>17661.87</v>
      </c>
      <c r="Q145" s="70"/>
      <c r="R145" s="11"/>
      <c r="S145" s="75">
        <v>291.890435888979</v>
      </c>
      <c r="T145" s="76">
        <v>456.205261049251</v>
      </c>
      <c r="U145" s="76">
        <v>1062.191115107890</v>
      </c>
      <c r="V145" s="76">
        <v>1968.981416196550</v>
      </c>
      <c r="W145" s="76">
        <v>135.638073231907</v>
      </c>
      <c r="X145" s="77">
        <v>0</v>
      </c>
      <c r="Y145" s="76">
        <v>2018.156646935340</v>
      </c>
      <c r="Z145" s="76">
        <v>82.91358777055029</v>
      </c>
      <c r="AA145" s="77">
        <v>11.155287155885</v>
      </c>
      <c r="AB145" s="76">
        <v>133.556888360994</v>
      </c>
      <c r="AC145" s="77">
        <v>6160.688711697340</v>
      </c>
      <c r="AD145" s="76">
        <v>6027.131823336350</v>
      </c>
      <c r="AE145" s="78">
        <v>6015.976536180460</v>
      </c>
      <c r="AF145" s="70"/>
      <c r="AG145" s="11"/>
      <c r="AH145" s="75">
        <v>4.73795138090267</v>
      </c>
      <c r="AI145" s="76">
        <v>7.40510164363688</v>
      </c>
      <c r="AJ145" s="76">
        <v>17.2414345995294</v>
      </c>
      <c r="AK145" s="76">
        <v>31.9604107322942</v>
      </c>
      <c r="AL145" s="76">
        <v>2.20167061800039</v>
      </c>
      <c r="AM145" s="77">
        <v>0</v>
      </c>
      <c r="AN145" s="76">
        <v>32.7586206896552</v>
      </c>
      <c r="AO145" s="76">
        <v>1.3458493303374</v>
      </c>
      <c r="AP145" s="77">
        <v>0.181072079404115</v>
      </c>
      <c r="AQ145" s="76">
        <v>2.16788892623984</v>
      </c>
      <c r="AR145" s="79">
        <v>100</v>
      </c>
      <c r="AS145" s="70"/>
      <c r="AT145" s="72"/>
      <c r="AU145" s="75">
        <v>4.85192111594072</v>
      </c>
      <c r="AV145" s="76">
        <v>7.5832287294607</v>
      </c>
      <c r="AW145" s="76">
        <v>17.6561711755324</v>
      </c>
      <c r="AX145" s="76">
        <v>32.7292070431953</v>
      </c>
      <c r="AY145" s="76">
        <v>2.25463102151697</v>
      </c>
      <c r="AZ145" s="77">
        <v>0</v>
      </c>
      <c r="BA145" s="76">
        <v>33.5466176571337</v>
      </c>
      <c r="BB145" s="76">
        <v>1.37822325722022</v>
      </c>
      <c r="BC145" s="78">
        <v>100</v>
      </c>
      <c r="BD145" s="18"/>
      <c r="BE145" s="10"/>
    </row>
    <row r="146" ht="13.65" customHeight="1">
      <c r="A146" s="94">
        <v>72</v>
      </c>
      <c r="B146" t="s" s="95">
        <v>204</v>
      </c>
      <c r="C146" s="17"/>
      <c r="D146" s="75">
        <v>3463.27</v>
      </c>
      <c r="E146" s="76">
        <v>600.86</v>
      </c>
      <c r="F146" s="76">
        <v>617.8200000000001</v>
      </c>
      <c r="G146" s="76">
        <v>1526.56</v>
      </c>
      <c r="H146" s="76">
        <v>1.03</v>
      </c>
      <c r="I146" s="77">
        <v>142.25</v>
      </c>
      <c r="J146" s="76">
        <v>868.55</v>
      </c>
      <c r="K146" s="76">
        <v>437.4</v>
      </c>
      <c r="L146" s="77">
        <v>92.94</v>
      </c>
      <c r="M146" s="76">
        <v>303.23</v>
      </c>
      <c r="N146" s="76">
        <v>8053.91</v>
      </c>
      <c r="O146" s="76">
        <v>7750.68</v>
      </c>
      <c r="P146" s="78">
        <v>7657.74</v>
      </c>
      <c r="Q146" s="70"/>
      <c r="R146" s="11"/>
      <c r="S146" s="75">
        <v>1179.657140407990</v>
      </c>
      <c r="T146" s="76">
        <v>204.664605816337</v>
      </c>
      <c r="U146" s="76">
        <v>210.441511775538</v>
      </c>
      <c r="V146" s="76">
        <v>519.976035440848</v>
      </c>
      <c r="W146" s="76">
        <v>0.350838038795772</v>
      </c>
      <c r="X146" s="77">
        <v>48.4531174938821</v>
      </c>
      <c r="Y146" s="76">
        <v>295.845027763172</v>
      </c>
      <c r="Z146" s="76">
        <v>148.986949678903</v>
      </c>
      <c r="AA146" s="77">
        <v>31.6571721608534</v>
      </c>
      <c r="AB146" s="76">
        <v>103.286037382565</v>
      </c>
      <c r="AC146" s="77">
        <v>2743.318435958890</v>
      </c>
      <c r="AD146" s="76">
        <v>2640.032398576320</v>
      </c>
      <c r="AE146" s="78">
        <v>2608.375226415470</v>
      </c>
      <c r="AF146" s="70"/>
      <c r="AG146" s="11"/>
      <c r="AH146" s="75">
        <v>43.0011013284231</v>
      </c>
      <c r="AI146" s="76">
        <v>7.46047571924693</v>
      </c>
      <c r="AJ146" s="76">
        <v>7.67105666688602</v>
      </c>
      <c r="AK146" s="76">
        <v>18.9542719002323</v>
      </c>
      <c r="AL146" s="76">
        <v>0.012788819343648</v>
      </c>
      <c r="AM146" s="77">
        <v>1.76622286566401</v>
      </c>
      <c r="AN146" s="76">
        <v>10.7842029523548</v>
      </c>
      <c r="AO146" s="76">
        <v>5.43090250573945</v>
      </c>
      <c r="AP146" s="77">
        <v>1.15397365999868</v>
      </c>
      <c r="AQ146" s="76">
        <v>3.76500358211106</v>
      </c>
      <c r="AR146" s="79">
        <v>100</v>
      </c>
      <c r="AS146" s="70"/>
      <c r="AT146" s="72"/>
      <c r="AU146" s="75">
        <v>45.2257454549254</v>
      </c>
      <c r="AV146" s="76">
        <v>7.846440333571</v>
      </c>
      <c r="AW146" s="76">
        <v>8.067915599119329</v>
      </c>
      <c r="AX146" s="76">
        <v>19.9348632886465</v>
      </c>
      <c r="AY146" s="76">
        <v>0.0134504436034653</v>
      </c>
      <c r="AZ146" s="77">
        <v>1.85759767242032</v>
      </c>
      <c r="BA146" s="76">
        <v>11.3421192153299</v>
      </c>
      <c r="BB146" s="76">
        <v>5.71186799238418</v>
      </c>
      <c r="BC146" s="78">
        <v>100</v>
      </c>
      <c r="BD146" s="18"/>
      <c r="BE146" s="10"/>
    </row>
    <row r="147" ht="13.65" customHeight="1">
      <c r="A147" s="94">
        <v>78</v>
      </c>
      <c r="B147" t="s" s="95">
        <v>171</v>
      </c>
      <c r="C147" s="17"/>
      <c r="D147" s="75">
        <v>6429.97</v>
      </c>
      <c r="E147" s="76">
        <v>1601.15</v>
      </c>
      <c r="F147" s="76">
        <v>4006.33</v>
      </c>
      <c r="G147" s="76">
        <v>4685.1</v>
      </c>
      <c r="H147" s="76">
        <v>111.15</v>
      </c>
      <c r="I147" s="77">
        <v>92</v>
      </c>
      <c r="J147" s="76">
        <v>2228.19</v>
      </c>
      <c r="K147" s="76">
        <v>72.48999999999999</v>
      </c>
      <c r="L147" s="77">
        <v>153.09</v>
      </c>
      <c r="M147" s="76">
        <v>753.319999999996</v>
      </c>
      <c r="N147" s="76">
        <v>20132.79</v>
      </c>
      <c r="O147" s="76">
        <v>19379.47</v>
      </c>
      <c r="P147" s="78">
        <v>19226.38</v>
      </c>
      <c r="Q147" s="70"/>
      <c r="R147" s="11"/>
      <c r="S147" s="75">
        <v>2190.172877976360</v>
      </c>
      <c r="T147" s="76">
        <v>545.382840599854</v>
      </c>
      <c r="U147" s="76">
        <v>1364.633941717150</v>
      </c>
      <c r="V147" s="76">
        <v>1595.836209283560</v>
      </c>
      <c r="W147" s="76">
        <v>37.8598524389806</v>
      </c>
      <c r="X147" s="77">
        <v>31.3369898730204</v>
      </c>
      <c r="Y147" s="76">
        <v>758.964863751797</v>
      </c>
      <c r="Z147" s="76">
        <v>24.6915043032092</v>
      </c>
      <c r="AA147" s="77">
        <v>52.1454323876162</v>
      </c>
      <c r="AB147" s="76">
        <v>256.595447947213</v>
      </c>
      <c r="AC147" s="77">
        <v>6857.619960278760</v>
      </c>
      <c r="AD147" s="76">
        <v>6601.024512331550</v>
      </c>
      <c r="AE147" s="78">
        <v>6548.879079943930</v>
      </c>
      <c r="AF147" s="70"/>
      <c r="AG147" s="11"/>
      <c r="AH147" s="75">
        <v>31.9377989836481</v>
      </c>
      <c r="AI147" s="76">
        <v>7.95294641229556</v>
      </c>
      <c r="AJ147" s="76">
        <v>19.8995270898867</v>
      </c>
      <c r="AK147" s="76">
        <v>23.2709922469762</v>
      </c>
      <c r="AL147" s="76">
        <v>0.55208443539122</v>
      </c>
      <c r="AM147" s="77">
        <v>0.456965974412886</v>
      </c>
      <c r="AN147" s="76">
        <v>11.067467549207</v>
      </c>
      <c r="AO147" s="76">
        <v>0.360059385708588</v>
      </c>
      <c r="AP147" s="77">
        <v>0.760401315465964</v>
      </c>
      <c r="AQ147" s="76">
        <v>3.74175660700775</v>
      </c>
      <c r="AR147" s="79">
        <v>100</v>
      </c>
      <c r="AS147" s="70"/>
      <c r="AT147" s="72"/>
      <c r="AU147" s="75">
        <v>33.4434771392223</v>
      </c>
      <c r="AV147" s="76">
        <v>8.32788075550364</v>
      </c>
      <c r="AW147" s="76">
        <v>20.8376719902551</v>
      </c>
      <c r="AX147" s="76">
        <v>24.3680817709834</v>
      </c>
      <c r="AY147" s="76">
        <v>0.578111948271073</v>
      </c>
      <c r="AZ147" s="77">
        <v>0.478509214943219</v>
      </c>
      <c r="BA147" s="76">
        <v>11.5892331265688</v>
      </c>
      <c r="BB147" s="76">
        <v>0.377034054252542</v>
      </c>
      <c r="BC147" s="78">
        <v>100</v>
      </c>
      <c r="BD147" s="18"/>
      <c r="BE147" s="10"/>
    </row>
    <row r="148" ht="13.65" customHeight="1">
      <c r="A148" s="94">
        <v>97</v>
      </c>
      <c r="B148" t="s" s="95">
        <v>195</v>
      </c>
      <c r="C148" s="17"/>
      <c r="D148" s="75">
        <v>438.31</v>
      </c>
      <c r="E148" s="76">
        <v>838.11</v>
      </c>
      <c r="F148" s="76">
        <v>1994.19</v>
      </c>
      <c r="G148" s="76">
        <v>1885.78</v>
      </c>
      <c r="H148" s="76">
        <v>19.03</v>
      </c>
      <c r="I148" s="77">
        <v>1.63</v>
      </c>
      <c r="J148" s="76">
        <v>1472.41</v>
      </c>
      <c r="K148" s="76">
        <v>3.14</v>
      </c>
      <c r="L148" s="77">
        <v>12.42</v>
      </c>
      <c r="M148" s="76">
        <v>249.16</v>
      </c>
      <c r="N148" s="76">
        <v>6914.18</v>
      </c>
      <c r="O148" s="76">
        <v>6665.02</v>
      </c>
      <c r="P148" s="78">
        <v>6652.6</v>
      </c>
      <c r="Q148" s="70"/>
      <c r="R148" s="11"/>
      <c r="S148" s="75">
        <v>149.296913383082</v>
      </c>
      <c r="T148" s="76">
        <v>285.476571548664</v>
      </c>
      <c r="U148" s="76">
        <v>679.2599112486801</v>
      </c>
      <c r="V148" s="76">
        <v>642.3333561167869</v>
      </c>
      <c r="W148" s="76">
        <v>6.48198823134324</v>
      </c>
      <c r="X148" s="77">
        <v>0.555209711880687</v>
      </c>
      <c r="Y148" s="76">
        <v>501.531491944934</v>
      </c>
      <c r="Z148" s="76">
        <v>1.06954508914439</v>
      </c>
      <c r="AA148" s="77">
        <v>4.23049363285775</v>
      </c>
      <c r="AB148" s="76">
        <v>84.8687434430626</v>
      </c>
      <c r="AC148" s="77">
        <v>2355.104224350440</v>
      </c>
      <c r="AD148" s="76">
        <v>2270.235480907370</v>
      </c>
      <c r="AE148" s="78">
        <v>2266.004987274520</v>
      </c>
      <c r="AF148" s="70"/>
      <c r="AG148" s="11"/>
      <c r="AH148" s="75">
        <v>6.33929113792236</v>
      </c>
      <c r="AI148" s="76">
        <v>12.1216109502501</v>
      </c>
      <c r="AJ148" s="76">
        <v>28.8420318823056</v>
      </c>
      <c r="AK148" s="76">
        <v>27.2740946865717</v>
      </c>
      <c r="AL148" s="76">
        <v>0.275231480811897</v>
      </c>
      <c r="AM148" s="77">
        <v>0.0235747406055382</v>
      </c>
      <c r="AN148" s="76">
        <v>21.2955115429451</v>
      </c>
      <c r="AO148" s="76">
        <v>0.0454139174855153</v>
      </c>
      <c r="AP148" s="77">
        <v>0.179630845595573</v>
      </c>
      <c r="AQ148" s="76">
        <v>3.60360881550668</v>
      </c>
      <c r="AR148" s="79">
        <v>100</v>
      </c>
      <c r="AS148" s="70"/>
      <c r="AT148" s="72"/>
      <c r="AU148" s="75">
        <v>6.58855184439167</v>
      </c>
      <c r="AV148" s="76">
        <v>12.5982322700899</v>
      </c>
      <c r="AW148" s="76">
        <v>29.9760995700929</v>
      </c>
      <c r="AX148" s="76">
        <v>28.3465111385022</v>
      </c>
      <c r="AY148" s="76">
        <v>0.286053573039113</v>
      </c>
      <c r="AZ148" s="77">
        <v>0.0245016985840123</v>
      </c>
      <c r="BA148" s="76">
        <v>22.1328503141629</v>
      </c>
      <c r="BB148" s="76">
        <v>0.0471995911372997</v>
      </c>
      <c r="BC148" s="78">
        <v>100</v>
      </c>
      <c r="BD148" s="18"/>
      <c r="BE148" s="10"/>
    </row>
    <row r="149" ht="13.65" customHeight="1">
      <c r="A149" s="94">
        <v>98</v>
      </c>
      <c r="B149" t="s" s="95">
        <v>181</v>
      </c>
      <c r="C149" s="17"/>
      <c r="D149" s="75">
        <v>944.71</v>
      </c>
      <c r="E149" s="76">
        <v>523.34</v>
      </c>
      <c r="F149" s="76">
        <v>4112.97</v>
      </c>
      <c r="G149" s="76">
        <v>3959.09</v>
      </c>
      <c r="H149" s="76">
        <v>71.17</v>
      </c>
      <c r="I149" s="77">
        <v>7.97</v>
      </c>
      <c r="J149" s="76">
        <v>6569.99</v>
      </c>
      <c r="K149" s="76">
        <v>25.14</v>
      </c>
      <c r="L149" s="77">
        <v>30.13</v>
      </c>
      <c r="M149" s="76">
        <v>1173.27</v>
      </c>
      <c r="N149" s="76">
        <v>17417.78</v>
      </c>
      <c r="O149" s="76">
        <v>16244.51</v>
      </c>
      <c r="P149" s="78">
        <v>16214.38</v>
      </c>
      <c r="Q149" s="70"/>
      <c r="R149" s="11"/>
      <c r="S149" s="75">
        <v>321.786605466751</v>
      </c>
      <c r="T149" s="76">
        <v>178.259785653766</v>
      </c>
      <c r="U149" s="76">
        <v>1400.957600413440</v>
      </c>
      <c r="V149" s="76">
        <v>1348.543078656260</v>
      </c>
      <c r="W149" s="76">
        <v>24.2418866224224</v>
      </c>
      <c r="X149" s="77">
        <v>2.71473705747796</v>
      </c>
      <c r="Y149" s="76">
        <v>2237.866414085270</v>
      </c>
      <c r="Z149" s="76">
        <v>8.563173102257959</v>
      </c>
      <c r="AA149" s="77">
        <v>10.2628641834142</v>
      </c>
      <c r="AB149" s="76">
        <v>399.638588133898</v>
      </c>
      <c r="AC149" s="77">
        <v>5932.834733374970</v>
      </c>
      <c r="AD149" s="76">
        <v>5533.196145241070</v>
      </c>
      <c r="AE149" s="78">
        <v>5522.933281057660</v>
      </c>
      <c r="AF149" s="70"/>
      <c r="AG149" s="11"/>
      <c r="AH149" s="75">
        <v>5.42382553919041</v>
      </c>
      <c r="AI149" s="76">
        <v>3.00463090014916</v>
      </c>
      <c r="AJ149" s="76">
        <v>23.6136292914482</v>
      </c>
      <c r="AK149" s="76">
        <v>22.7301642344776</v>
      </c>
      <c r="AL149" s="76">
        <v>0.408605459478763</v>
      </c>
      <c r="AM149" s="77">
        <v>0.0457578405514365</v>
      </c>
      <c r="AN149" s="76">
        <v>37.7200194284231</v>
      </c>
      <c r="AO149" s="76">
        <v>0.144335271199889</v>
      </c>
      <c r="AP149" s="77">
        <v>0.172984157567727</v>
      </c>
      <c r="AQ149" s="76">
        <v>6.73604787751367</v>
      </c>
      <c r="AR149" s="79">
        <v>100</v>
      </c>
      <c r="AS149" s="70"/>
      <c r="AT149" s="72"/>
      <c r="AU149" s="75">
        <v>5.82637140612222</v>
      </c>
      <c r="AV149" s="76">
        <v>3.22762880850208</v>
      </c>
      <c r="AW149" s="76">
        <v>25.3661872979417</v>
      </c>
      <c r="AX149" s="76">
        <v>24.4171531689772</v>
      </c>
      <c r="AY149" s="76">
        <v>0.438931368328607</v>
      </c>
      <c r="AZ149" s="77">
        <v>0.0491538991931853</v>
      </c>
      <c r="BA149" s="76">
        <v>40.5195264943834</v>
      </c>
      <c r="BB149" s="76">
        <v>0.155047556551654</v>
      </c>
      <c r="BC149" s="78">
        <v>100</v>
      </c>
      <c r="BD149" s="18"/>
      <c r="BE149" s="10"/>
    </row>
    <row r="150" ht="13.65" customHeight="1">
      <c r="A150" s="94">
        <v>100</v>
      </c>
      <c r="B150" t="s" s="95">
        <v>172</v>
      </c>
      <c r="C150" s="17"/>
      <c r="D150" s="75">
        <v>6230.76</v>
      </c>
      <c r="E150" s="76">
        <v>5670.18</v>
      </c>
      <c r="F150" s="76">
        <v>3361.89</v>
      </c>
      <c r="G150" s="76">
        <v>4879.7</v>
      </c>
      <c r="H150" s="76">
        <v>620.95</v>
      </c>
      <c r="I150" s="77">
        <v>16.94</v>
      </c>
      <c r="J150" s="76">
        <v>2139.7</v>
      </c>
      <c r="K150" s="76">
        <v>98.06</v>
      </c>
      <c r="L150" s="77">
        <v>136.9</v>
      </c>
      <c r="M150" s="76">
        <v>505.579999999998</v>
      </c>
      <c r="N150" s="76">
        <v>23660.66</v>
      </c>
      <c r="O150" s="76">
        <v>23155.08</v>
      </c>
      <c r="P150" s="78">
        <v>23018.18</v>
      </c>
      <c r="Q150" s="70"/>
      <c r="R150" s="11"/>
      <c r="S150" s="75">
        <v>2122.318076317610</v>
      </c>
      <c r="T150" s="76">
        <v>1931.373622154380</v>
      </c>
      <c r="U150" s="76">
        <v>1145.125140045740</v>
      </c>
      <c r="V150" s="76">
        <v>1662.1207552541</v>
      </c>
      <c r="W150" s="76">
        <v>211.507650670131</v>
      </c>
      <c r="X150" s="77">
        <v>5.77009357009745</v>
      </c>
      <c r="Y150" s="76">
        <v>728.823448166323</v>
      </c>
      <c r="Z150" s="76">
        <v>33.401143771178</v>
      </c>
      <c r="AA150" s="77">
        <v>46.6308034088749</v>
      </c>
      <c r="AB150" s="76">
        <v>172.210384130452</v>
      </c>
      <c r="AC150" s="77">
        <v>8059.2811174889</v>
      </c>
      <c r="AD150" s="76">
        <v>7887.070733358450</v>
      </c>
      <c r="AE150" s="78">
        <v>7840.439929949570</v>
      </c>
      <c r="AF150" s="70"/>
      <c r="AG150" s="11"/>
      <c r="AH150" s="75">
        <v>26.3338385319767</v>
      </c>
      <c r="AI150" s="76">
        <v>23.9645893225295</v>
      </c>
      <c r="AJ150" s="76">
        <v>14.2087752412655</v>
      </c>
      <c r="AK150" s="76">
        <v>20.6236850535868</v>
      </c>
      <c r="AL150" s="76">
        <v>2.62439847409159</v>
      </c>
      <c r="AM150" s="77">
        <v>0.07159563596281759</v>
      </c>
      <c r="AN150" s="76">
        <v>9.0432811257167</v>
      </c>
      <c r="AO150" s="76">
        <v>0.414443215024433</v>
      </c>
      <c r="AP150" s="77">
        <v>0.5785975539143881</v>
      </c>
      <c r="AQ150" s="76">
        <v>2.13679584593159</v>
      </c>
      <c r="AR150" s="79">
        <v>100</v>
      </c>
      <c r="AS150" s="70"/>
      <c r="AT150" s="72"/>
      <c r="AU150" s="75">
        <v>27.0688646973827</v>
      </c>
      <c r="AV150" s="76">
        <v>24.6334853580952</v>
      </c>
      <c r="AW150" s="76">
        <v>14.6053684522408</v>
      </c>
      <c r="AX150" s="76">
        <v>21.1993302685095</v>
      </c>
      <c r="AY150" s="76">
        <v>2.69765029207348</v>
      </c>
      <c r="AZ150" s="77">
        <v>0.0735940026535547</v>
      </c>
      <c r="BA150" s="76">
        <v>9.2956958369428</v>
      </c>
      <c r="BB150" s="76">
        <v>0.426011092101982</v>
      </c>
      <c r="BC150" s="78">
        <v>100</v>
      </c>
      <c r="BD150" s="18"/>
      <c r="BE150" s="10"/>
    </row>
    <row r="151" ht="13.65" customHeight="1">
      <c r="A151" s="94">
        <v>106</v>
      </c>
      <c r="B151" t="s" s="95">
        <v>173</v>
      </c>
      <c r="C151" s="17"/>
      <c r="D151" s="75">
        <v>1726.42</v>
      </c>
      <c r="E151" s="76">
        <v>520.29</v>
      </c>
      <c r="F151" s="76">
        <v>475.43</v>
      </c>
      <c r="G151" s="76">
        <v>491.85</v>
      </c>
      <c r="H151" s="76">
        <v>24.84</v>
      </c>
      <c r="I151" s="77">
        <v>0</v>
      </c>
      <c r="J151" s="76">
        <v>2096.46</v>
      </c>
      <c r="K151" s="76">
        <v>19.62</v>
      </c>
      <c r="L151" s="77">
        <v>13.84</v>
      </c>
      <c r="M151" s="76">
        <v>329.36</v>
      </c>
      <c r="N151" s="76">
        <v>5698.11</v>
      </c>
      <c r="O151" s="76">
        <v>5368.75</v>
      </c>
      <c r="P151" s="78">
        <v>5354.91</v>
      </c>
      <c r="Q151" s="70"/>
      <c r="R151" s="11"/>
      <c r="S151" s="75">
        <v>588.052239745433</v>
      </c>
      <c r="T151" s="76">
        <v>177.220896315585</v>
      </c>
      <c r="U151" s="76">
        <v>161.940707557936</v>
      </c>
      <c r="V151" s="76">
        <v>167.533679011360</v>
      </c>
      <c r="W151" s="76">
        <v>8.460987265715509</v>
      </c>
      <c r="X151" s="77">
        <v>0</v>
      </c>
      <c r="Y151" s="76">
        <v>714.0950629260039</v>
      </c>
      <c r="Z151" s="76">
        <v>6.68295370987674</v>
      </c>
      <c r="AA151" s="77">
        <v>4.71417325915872</v>
      </c>
      <c r="AB151" s="76">
        <v>112.186423745413</v>
      </c>
      <c r="AC151" s="77">
        <v>1940.887123536480</v>
      </c>
      <c r="AD151" s="76">
        <v>1828.700699791070</v>
      </c>
      <c r="AE151" s="78">
        <v>1823.986526531910</v>
      </c>
      <c r="AF151" s="70"/>
      <c r="AG151" s="11"/>
      <c r="AH151" s="75">
        <v>30.2981163929794</v>
      </c>
      <c r="AI151" s="76">
        <v>9.130922358466229</v>
      </c>
      <c r="AJ151" s="76">
        <v>8.343643769600799</v>
      </c>
      <c r="AK151" s="76">
        <v>8.6318094947272</v>
      </c>
      <c r="AL151" s="76">
        <v>0.43593402022776</v>
      </c>
      <c r="AM151" s="77">
        <v>0</v>
      </c>
      <c r="AN151" s="76">
        <v>36.7921995187878</v>
      </c>
      <c r="AO151" s="76">
        <v>0.344324697136419</v>
      </c>
      <c r="AP151" s="77">
        <v>0.242887553943325</v>
      </c>
      <c r="AQ151" s="76">
        <v>5.78016219413103</v>
      </c>
      <c r="AR151" s="79">
        <v>100</v>
      </c>
      <c r="AS151" s="70"/>
      <c r="AT151" s="72"/>
      <c r="AU151" s="75">
        <v>32.2399442754407</v>
      </c>
      <c r="AV151" s="76">
        <v>9.716129682851809</v>
      </c>
      <c r="AW151" s="76">
        <v>8.87839384788913</v>
      </c>
      <c r="AX151" s="76">
        <v>9.185028319803701</v>
      </c>
      <c r="AY151" s="76">
        <v>0.463873342409116</v>
      </c>
      <c r="AZ151" s="77">
        <v>0</v>
      </c>
      <c r="BA151" s="76">
        <v>39.150237819123</v>
      </c>
      <c r="BB151" s="76">
        <v>0.366392712482563</v>
      </c>
      <c r="BC151" s="78">
        <v>100</v>
      </c>
      <c r="BD151" s="18"/>
      <c r="BE151" s="10"/>
    </row>
    <row r="152" ht="13.65" customHeight="1">
      <c r="A152" s="94">
        <v>108</v>
      </c>
      <c r="B152" t="s" s="95">
        <v>182</v>
      </c>
      <c r="C152" s="17"/>
      <c r="D152" s="75">
        <v>585.37</v>
      </c>
      <c r="E152" s="76">
        <v>1020.47</v>
      </c>
      <c r="F152" s="76">
        <v>6137.79</v>
      </c>
      <c r="G152" s="76">
        <v>4779.23</v>
      </c>
      <c r="H152" s="76">
        <v>0</v>
      </c>
      <c r="I152" s="77">
        <v>0</v>
      </c>
      <c r="J152" s="76">
        <v>6744.01</v>
      </c>
      <c r="K152" s="76">
        <v>1.62</v>
      </c>
      <c r="L152" s="77">
        <v>46.23</v>
      </c>
      <c r="M152" s="76">
        <v>299.610000000001</v>
      </c>
      <c r="N152" s="76">
        <v>19614.33</v>
      </c>
      <c r="O152" s="76">
        <v>19314.72</v>
      </c>
      <c r="P152" s="78">
        <v>19268.49</v>
      </c>
      <c r="Q152" s="70"/>
      <c r="R152" s="11"/>
      <c r="S152" s="75">
        <v>199.388410456195</v>
      </c>
      <c r="T152" s="76">
        <v>347.591935388273</v>
      </c>
      <c r="U152" s="76">
        <v>2090.650685573110</v>
      </c>
      <c r="V152" s="76">
        <v>1627.898718596030</v>
      </c>
      <c r="W152" s="76">
        <v>0</v>
      </c>
      <c r="X152" s="77">
        <v>0</v>
      </c>
      <c r="Y152" s="76">
        <v>2297.141011669</v>
      </c>
      <c r="Z152" s="76">
        <v>0.551803517329272</v>
      </c>
      <c r="AA152" s="77">
        <v>15.7468374111927</v>
      </c>
      <c r="AB152" s="76">
        <v>102.052994954953</v>
      </c>
      <c r="AC152" s="77">
        <v>6681.022397566090</v>
      </c>
      <c r="AD152" s="76">
        <v>6578.969402611130</v>
      </c>
      <c r="AE152" s="78">
        <v>6563.222565199940</v>
      </c>
      <c r="AF152" s="70"/>
      <c r="AG152" s="11"/>
      <c r="AH152" s="75">
        <v>2.98439967105682</v>
      </c>
      <c r="AI152" s="76">
        <v>5.20267579876549</v>
      </c>
      <c r="AJ152" s="76">
        <v>31.2923765430683</v>
      </c>
      <c r="AK152" s="76">
        <v>24.3660119922526</v>
      </c>
      <c r="AL152" s="76">
        <v>0</v>
      </c>
      <c r="AM152" s="77">
        <v>0</v>
      </c>
      <c r="AN152" s="76">
        <v>34.3830760469514</v>
      </c>
      <c r="AO152" s="76">
        <v>0.00825926758650436</v>
      </c>
      <c r="AP152" s="77">
        <v>0.235695025014874</v>
      </c>
      <c r="AQ152" s="76">
        <v>1.52750565530406</v>
      </c>
      <c r="AR152" s="79">
        <v>100</v>
      </c>
      <c r="AS152" s="70"/>
      <c r="AT152" s="72"/>
      <c r="AU152" s="75">
        <v>3.03796509223089</v>
      </c>
      <c r="AV152" s="76">
        <v>5.2960558922884</v>
      </c>
      <c r="AW152" s="76">
        <v>31.8540269631922</v>
      </c>
      <c r="AX152" s="76">
        <v>24.8033447353685</v>
      </c>
      <c r="AY152" s="76">
        <v>0</v>
      </c>
      <c r="AZ152" s="77">
        <v>0</v>
      </c>
      <c r="BA152" s="76">
        <v>35.0001998080805</v>
      </c>
      <c r="BB152" s="76">
        <v>0.00840750883956138</v>
      </c>
      <c r="BC152" s="78">
        <v>100</v>
      </c>
      <c r="BD152" s="18"/>
      <c r="BE152" s="10"/>
    </row>
    <row r="153" ht="13.65" customHeight="1">
      <c r="A153" s="94">
        <v>114</v>
      </c>
      <c r="B153" t="s" s="95">
        <v>205</v>
      </c>
      <c r="C153" s="17"/>
      <c r="D153" s="75">
        <v>2786.18</v>
      </c>
      <c r="E153" s="76">
        <v>1798.38</v>
      </c>
      <c r="F153" s="76">
        <v>218.95</v>
      </c>
      <c r="G153" s="76">
        <v>3698.35</v>
      </c>
      <c r="H153" s="76">
        <v>3.18</v>
      </c>
      <c r="I153" s="77">
        <v>317.84</v>
      </c>
      <c r="J153" s="76">
        <v>89.88</v>
      </c>
      <c r="K153" s="76">
        <v>26.4</v>
      </c>
      <c r="L153" s="77">
        <v>98.65000000000001</v>
      </c>
      <c r="M153" s="76">
        <v>487.410000000002</v>
      </c>
      <c r="N153" s="76">
        <v>9525.219999999999</v>
      </c>
      <c r="O153" s="76">
        <v>9037.809999999999</v>
      </c>
      <c r="P153" s="78">
        <v>8939.16</v>
      </c>
      <c r="Q153" s="70"/>
      <c r="R153" s="11"/>
      <c r="S153" s="75">
        <v>949.027113526217</v>
      </c>
      <c r="T153" s="76">
        <v>612.563215737418</v>
      </c>
      <c r="U153" s="76">
        <v>74.5786297032371</v>
      </c>
      <c r="V153" s="76">
        <v>1259.729961922660</v>
      </c>
      <c r="W153" s="76">
        <v>1.08316986735005</v>
      </c>
      <c r="X153" s="77">
        <v>108.262487622183</v>
      </c>
      <c r="Y153" s="76">
        <v>30.6148766281204</v>
      </c>
      <c r="Z153" s="76">
        <v>8.992353615736279</v>
      </c>
      <c r="AA153" s="77">
        <v>33.6021092497115</v>
      </c>
      <c r="AB153" s="76">
        <v>166.021328630532</v>
      </c>
      <c r="AC153" s="77">
        <v>3244.475246503170</v>
      </c>
      <c r="AD153" s="76">
        <v>3078.453917872630</v>
      </c>
      <c r="AE153" s="78">
        <v>3044.851808622920</v>
      </c>
      <c r="AF153" s="70"/>
      <c r="AG153" s="11"/>
      <c r="AH153" s="75">
        <v>29.2505579923613</v>
      </c>
      <c r="AI153" s="76">
        <v>18.8801938432918</v>
      </c>
      <c r="AJ153" s="76">
        <v>2.29863457221985</v>
      </c>
      <c r="AK153" s="76">
        <v>38.8269247324471</v>
      </c>
      <c r="AL153" s="76">
        <v>0.0333850556732548</v>
      </c>
      <c r="AM153" s="77">
        <v>3.33682581609664</v>
      </c>
      <c r="AN153" s="76">
        <v>0.94360025280256</v>
      </c>
      <c r="AO153" s="76">
        <v>0.277158952759096</v>
      </c>
      <c r="AP153" s="77">
        <v>1.03567161703352</v>
      </c>
      <c r="AQ153" s="76">
        <v>5.11704716531484</v>
      </c>
      <c r="AR153" s="79">
        <v>100</v>
      </c>
      <c r="AS153" s="70"/>
      <c r="AT153" s="72"/>
      <c r="AU153" s="75">
        <v>31.1682529454669</v>
      </c>
      <c r="AV153" s="76">
        <v>20.1179976642101</v>
      </c>
      <c r="AW153" s="76">
        <v>2.44933528429964</v>
      </c>
      <c r="AX153" s="76">
        <v>41.3724555774816</v>
      </c>
      <c r="AY153" s="76">
        <v>0.0355738123045118</v>
      </c>
      <c r="AZ153" s="77">
        <v>3.55559135310253</v>
      </c>
      <c r="BA153" s="76">
        <v>1.00546360060677</v>
      </c>
      <c r="BB153" s="76">
        <v>0.295329762528023</v>
      </c>
      <c r="BC153" s="78">
        <v>100</v>
      </c>
      <c r="BD153" s="18"/>
      <c r="BE153" s="10"/>
    </row>
    <row r="154" ht="13.65" customHeight="1">
      <c r="A154" s="94">
        <v>121</v>
      </c>
      <c r="B154" t="s" s="95">
        <v>174</v>
      </c>
      <c r="C154" s="17"/>
      <c r="D154" s="75">
        <v>12596</v>
      </c>
      <c r="E154" s="76">
        <v>5051.87</v>
      </c>
      <c r="F154" s="76">
        <v>5913.8</v>
      </c>
      <c r="G154" s="76">
        <v>6235.01</v>
      </c>
      <c r="H154" s="76">
        <v>3.69</v>
      </c>
      <c r="I154" s="77">
        <v>138.62</v>
      </c>
      <c r="J154" s="76">
        <v>1654.47</v>
      </c>
      <c r="K154" s="76">
        <v>81.91</v>
      </c>
      <c r="L154" s="77">
        <v>258.44</v>
      </c>
      <c r="M154" s="76">
        <v>1630.94</v>
      </c>
      <c r="N154" s="76">
        <v>33564.75</v>
      </c>
      <c r="O154" s="76">
        <v>31933.81</v>
      </c>
      <c r="P154" s="78">
        <v>31675.37</v>
      </c>
      <c r="Q154" s="70"/>
      <c r="R154" s="11"/>
      <c r="S154" s="75">
        <v>4290.442656962660</v>
      </c>
      <c r="T154" s="76">
        <v>1720.765206845820</v>
      </c>
      <c r="U154" s="76">
        <v>2014.355333815960</v>
      </c>
      <c r="V154" s="76">
        <v>2123.765709001970</v>
      </c>
      <c r="W154" s="76">
        <v>1.25688578947223</v>
      </c>
      <c r="X154" s="77">
        <v>47.2166688717183</v>
      </c>
      <c r="Y154" s="76">
        <v>563.544669948</v>
      </c>
      <c r="Z154" s="76">
        <v>27.9001395706424</v>
      </c>
      <c r="AA154" s="77">
        <v>88.029691986776</v>
      </c>
      <c r="AB154" s="76">
        <v>555.529894168521</v>
      </c>
      <c r="AC154" s="77">
        <v>11432.8068569615</v>
      </c>
      <c r="AD154" s="76">
        <v>10877.276962793</v>
      </c>
      <c r="AE154" s="78">
        <v>10789.2472708062</v>
      </c>
      <c r="AF154" s="70"/>
      <c r="AG154" s="11"/>
      <c r="AH154" s="75">
        <v>37.5274655702783</v>
      </c>
      <c r="AI154" s="76">
        <v>15.0511176159513</v>
      </c>
      <c r="AJ154" s="76">
        <v>17.6190795402915</v>
      </c>
      <c r="AK154" s="76">
        <v>18.5760656641268</v>
      </c>
      <c r="AL154" s="76">
        <v>0.010993676401582</v>
      </c>
      <c r="AM154" s="77">
        <v>0.412992797503333</v>
      </c>
      <c r="AN154" s="76">
        <v>4.92918910464103</v>
      </c>
      <c r="AO154" s="76">
        <v>0.244035781586337</v>
      </c>
      <c r="AP154" s="77">
        <v>0.76997445236446</v>
      </c>
      <c r="AQ154" s="76">
        <v>4.85908579685534</v>
      </c>
      <c r="AR154" s="79">
        <v>100</v>
      </c>
      <c r="AS154" s="70"/>
      <c r="AT154" s="72"/>
      <c r="AU154" s="75">
        <v>39.765912758083</v>
      </c>
      <c r="AV154" s="76">
        <v>15.9488902576355</v>
      </c>
      <c r="AW154" s="76">
        <v>18.6700265853248</v>
      </c>
      <c r="AX154" s="76">
        <v>19.6840952449806</v>
      </c>
      <c r="AY154" s="76">
        <v>0.0116494298251291</v>
      </c>
      <c r="AZ154" s="77">
        <v>0.437627090070297</v>
      </c>
      <c r="BA154" s="76">
        <v>5.22320654817923</v>
      </c>
      <c r="BB154" s="76">
        <v>0.258592085901443</v>
      </c>
      <c r="BC154" s="78">
        <v>100</v>
      </c>
      <c r="BD154" s="18"/>
      <c r="BE154" s="10"/>
    </row>
    <row r="155" ht="13.65" customHeight="1">
      <c r="A155" s="94">
        <v>127</v>
      </c>
      <c r="B155" t="s" s="95">
        <v>206</v>
      </c>
      <c r="C155" s="17"/>
      <c r="D155" s="75">
        <v>1009.98</v>
      </c>
      <c r="E155" s="76">
        <v>131.35</v>
      </c>
      <c r="F155" s="76">
        <v>125.01</v>
      </c>
      <c r="G155" s="76">
        <v>236.44</v>
      </c>
      <c r="H155" s="76">
        <v>1.32</v>
      </c>
      <c r="I155" s="77">
        <v>30.28</v>
      </c>
      <c r="J155" s="76">
        <v>17.59</v>
      </c>
      <c r="K155" s="76">
        <v>4.97</v>
      </c>
      <c r="L155" s="77">
        <v>25.65</v>
      </c>
      <c r="M155" s="76">
        <v>121.24</v>
      </c>
      <c r="N155" s="76">
        <v>1703.83</v>
      </c>
      <c r="O155" s="76">
        <v>1582.59</v>
      </c>
      <c r="P155" s="78">
        <v>1556.94</v>
      </c>
      <c r="Q155" s="70"/>
      <c r="R155" s="11"/>
      <c r="S155" s="75">
        <v>344.018837303838</v>
      </c>
      <c r="T155" s="76">
        <v>44.7403654328394</v>
      </c>
      <c r="U155" s="76">
        <v>42.5808380872422</v>
      </c>
      <c r="V155" s="76">
        <v>80.53606397366239</v>
      </c>
      <c r="W155" s="76">
        <v>0.449617680786814</v>
      </c>
      <c r="X155" s="77">
        <v>10.3139571016854</v>
      </c>
      <c r="Y155" s="76">
        <v>5.99149621593944</v>
      </c>
      <c r="Z155" s="76">
        <v>1.69287869205338</v>
      </c>
      <c r="AA155" s="77">
        <v>8.73688902438014</v>
      </c>
      <c r="AB155" s="76">
        <v>41.2967027413586</v>
      </c>
      <c r="AC155" s="77">
        <v>580.357646253786</v>
      </c>
      <c r="AD155" s="76">
        <v>539.060943512428</v>
      </c>
      <c r="AE155" s="78">
        <v>530.324054488048</v>
      </c>
      <c r="AF155" s="70"/>
      <c r="AG155" s="11"/>
      <c r="AH155" s="75">
        <v>59.2770405498201</v>
      </c>
      <c r="AI155" s="76">
        <v>7.70910243392827</v>
      </c>
      <c r="AJ155" s="76">
        <v>7.33699958329176</v>
      </c>
      <c r="AK155" s="76">
        <v>13.8769712940845</v>
      </c>
      <c r="AL155" s="76">
        <v>0.0774725177981371</v>
      </c>
      <c r="AM155" s="77">
        <v>1.77717260524818</v>
      </c>
      <c r="AN155" s="76">
        <v>1.03237999096154</v>
      </c>
      <c r="AO155" s="76">
        <v>0.291695767770259</v>
      </c>
      <c r="AP155" s="77">
        <v>1.50543187994107</v>
      </c>
      <c r="AQ155" s="76">
        <v>7.11573337715617</v>
      </c>
      <c r="AR155" s="79">
        <v>100</v>
      </c>
      <c r="AS155" s="70"/>
      <c r="AT155" s="72"/>
      <c r="AU155" s="75">
        <v>64.869551813172</v>
      </c>
      <c r="AV155" s="76">
        <v>8.436420157488399</v>
      </c>
      <c r="AW155" s="76">
        <v>8.02921114493815</v>
      </c>
      <c r="AX155" s="76">
        <v>15.1861985689879</v>
      </c>
      <c r="AY155" s="76">
        <v>0.0847816871555744</v>
      </c>
      <c r="AZ155" s="77">
        <v>1.94484052050818</v>
      </c>
      <c r="BA155" s="76">
        <v>1.1297802098989</v>
      </c>
      <c r="BB155" s="76">
        <v>0.319215897850913</v>
      </c>
      <c r="BC155" s="78">
        <v>100</v>
      </c>
      <c r="BD155" s="18"/>
      <c r="BE155" s="10"/>
    </row>
    <row r="156" ht="13.65" customHeight="1">
      <c r="A156" s="94">
        <v>129</v>
      </c>
      <c r="B156" t="s" s="95">
        <v>183</v>
      </c>
      <c r="C156" s="17"/>
      <c r="D156" s="75">
        <v>637.98</v>
      </c>
      <c r="E156" s="76">
        <v>1825.3</v>
      </c>
      <c r="F156" s="76">
        <v>6157.69</v>
      </c>
      <c r="G156" s="76">
        <v>14293.2</v>
      </c>
      <c r="H156" s="76">
        <v>141.75</v>
      </c>
      <c r="I156" s="77">
        <v>215.08</v>
      </c>
      <c r="J156" s="76">
        <v>16922.87</v>
      </c>
      <c r="K156" s="76">
        <v>70.26000000000001</v>
      </c>
      <c r="L156" s="77">
        <v>65.08</v>
      </c>
      <c r="M156" s="76">
        <v>1714.7</v>
      </c>
      <c r="N156" s="76">
        <v>42043.91</v>
      </c>
      <c r="O156" s="76">
        <v>40329.21</v>
      </c>
      <c r="P156" s="78">
        <v>40264.13</v>
      </c>
      <c r="Q156" s="70"/>
      <c r="R156" s="11"/>
      <c r="S156" s="75">
        <v>217.308399991191</v>
      </c>
      <c r="T156" s="76">
        <v>621.732691469827</v>
      </c>
      <c r="U156" s="76">
        <v>2097.429012730420</v>
      </c>
      <c r="V156" s="76">
        <v>4868.541996228860</v>
      </c>
      <c r="W156" s="76">
        <v>48.2828077663113</v>
      </c>
      <c r="X156" s="77">
        <v>73.2604324118394</v>
      </c>
      <c r="Y156" s="76">
        <v>5764.258758830880</v>
      </c>
      <c r="Z156" s="76">
        <v>23.9319229182436</v>
      </c>
      <c r="AA156" s="77">
        <v>22.1675141406105</v>
      </c>
      <c r="AB156" s="76">
        <v>584.060179731176</v>
      </c>
      <c r="AC156" s="77">
        <v>14320.9737162194</v>
      </c>
      <c r="AD156" s="76">
        <v>13736.9135364882</v>
      </c>
      <c r="AE156" s="78">
        <v>13714.7460223476</v>
      </c>
      <c r="AF156" s="70"/>
      <c r="AG156" s="11"/>
      <c r="AH156" s="75">
        <v>1.51741358023076</v>
      </c>
      <c r="AI156" s="76">
        <v>4.34141353646699</v>
      </c>
      <c r="AJ156" s="76">
        <v>14.6458547742111</v>
      </c>
      <c r="AK156" s="76">
        <v>33.9958866813291</v>
      </c>
      <c r="AL156" s="76">
        <v>0.337147520294854</v>
      </c>
      <c r="AM156" s="77">
        <v>0.511560413862555</v>
      </c>
      <c r="AN156" s="76">
        <v>40.2504667144421</v>
      </c>
      <c r="AO156" s="76">
        <v>0.167111003710169</v>
      </c>
      <c r="AP156" s="77">
        <v>0.154790551116678</v>
      </c>
      <c r="AQ156" s="76">
        <v>4.07835522433571</v>
      </c>
      <c r="AR156" s="79">
        <v>100</v>
      </c>
      <c r="AS156" s="70"/>
      <c r="AT156" s="72"/>
      <c r="AU156" s="75">
        <v>1.58448723466768</v>
      </c>
      <c r="AV156" s="76">
        <v>4.53331538518279</v>
      </c>
      <c r="AW156" s="76">
        <v>15.2932399135409</v>
      </c>
      <c r="AX156" s="76">
        <v>35.4985939097653</v>
      </c>
      <c r="AY156" s="76">
        <v>0.352050323700028</v>
      </c>
      <c r="AZ156" s="77">
        <v>0.534172723960508</v>
      </c>
      <c r="BA156" s="76">
        <v>42.0296427614355</v>
      </c>
      <c r="BB156" s="76">
        <v>0.174497747747188</v>
      </c>
      <c r="BC156" s="78">
        <v>100</v>
      </c>
      <c r="BD156" s="18"/>
      <c r="BE156" s="10"/>
    </row>
    <row r="157" ht="13.65" customHeight="1">
      <c r="A157" s="94">
        <v>139</v>
      </c>
      <c r="B157" t="s" s="95">
        <v>196</v>
      </c>
      <c r="C157" s="17"/>
      <c r="D157" s="75">
        <v>277.1</v>
      </c>
      <c r="E157" s="76">
        <v>633.6799999999999</v>
      </c>
      <c r="F157" s="76">
        <v>1593.92</v>
      </c>
      <c r="G157" s="76">
        <v>2100.08</v>
      </c>
      <c r="H157" s="76">
        <v>7.43</v>
      </c>
      <c r="I157" s="77">
        <v>0</v>
      </c>
      <c r="J157" s="76">
        <v>714.14</v>
      </c>
      <c r="K157" s="76">
        <v>7.83</v>
      </c>
      <c r="L157" s="77">
        <v>15.69</v>
      </c>
      <c r="M157" s="76">
        <v>402.85</v>
      </c>
      <c r="N157" s="76">
        <v>5752.72</v>
      </c>
      <c r="O157" s="76">
        <v>5349.87</v>
      </c>
      <c r="P157" s="78">
        <v>5334.18</v>
      </c>
      <c r="Q157" s="70"/>
      <c r="R157" s="11"/>
      <c r="S157" s="75">
        <v>94.3856510197169</v>
      </c>
      <c r="T157" s="76">
        <v>215.843736334082</v>
      </c>
      <c r="U157" s="76">
        <v>542.920161939181</v>
      </c>
      <c r="V157" s="76">
        <v>715.328105353616</v>
      </c>
      <c r="W157" s="76">
        <v>2.53080255170154</v>
      </c>
      <c r="X157" s="77">
        <v>0</v>
      </c>
      <c r="Y157" s="76">
        <v>243.249977694769</v>
      </c>
      <c r="Z157" s="76">
        <v>2.66705033375815</v>
      </c>
      <c r="AA157" s="77">
        <v>5.34431925117054</v>
      </c>
      <c r="AB157" s="76">
        <v>137.218547503764</v>
      </c>
      <c r="AC157" s="77">
        <v>1959.488351981760</v>
      </c>
      <c r="AD157" s="76">
        <v>1822.269804478</v>
      </c>
      <c r="AE157" s="78">
        <v>1816.925485226830</v>
      </c>
      <c r="AF157" s="70"/>
      <c r="AG157" s="11"/>
      <c r="AH157" s="75">
        <v>4.81685185442712</v>
      </c>
      <c r="AI157" s="76">
        <v>11.0153110180923</v>
      </c>
      <c r="AJ157" s="76">
        <v>27.7072410963857</v>
      </c>
      <c r="AK157" s="76">
        <v>36.5058615750462</v>
      </c>
      <c r="AL157" s="76">
        <v>0.129156294761435</v>
      </c>
      <c r="AM157" s="77">
        <v>0</v>
      </c>
      <c r="AN157" s="76">
        <v>12.413953747097</v>
      </c>
      <c r="AO157" s="76">
        <v>0.136109527319251</v>
      </c>
      <c r="AP157" s="77">
        <v>0.272740547080338</v>
      </c>
      <c r="AQ157" s="76">
        <v>7.00277433979057</v>
      </c>
      <c r="AR157" s="79">
        <v>100</v>
      </c>
      <c r="AS157" s="70"/>
      <c r="AT157" s="72"/>
      <c r="AU157" s="75">
        <v>5.19480032544834</v>
      </c>
      <c r="AV157" s="76">
        <v>11.8796141112598</v>
      </c>
      <c r="AW157" s="76">
        <v>29.8812563505543</v>
      </c>
      <c r="AX157" s="76">
        <v>39.3702499728168</v>
      </c>
      <c r="AY157" s="76">
        <v>0.13929038765096</v>
      </c>
      <c r="AZ157" s="77">
        <v>0</v>
      </c>
      <c r="BA157" s="76">
        <v>13.3879996550548</v>
      </c>
      <c r="BB157" s="76">
        <v>0.146789197214942</v>
      </c>
      <c r="BC157" s="78">
        <v>100</v>
      </c>
      <c r="BD157" s="18"/>
      <c r="BE157" s="10"/>
    </row>
    <row r="158" ht="13.65" customHeight="1">
      <c r="A158" s="94">
        <v>142</v>
      </c>
      <c r="B158" t="s" s="95">
        <v>184</v>
      </c>
      <c r="C158" s="17"/>
      <c r="D158" s="75">
        <v>54.01</v>
      </c>
      <c r="E158" s="76">
        <v>337.74</v>
      </c>
      <c r="F158" s="76">
        <v>5311.51</v>
      </c>
      <c r="G158" s="76">
        <v>9851.389999999999</v>
      </c>
      <c r="H158" s="76">
        <v>77.56999999999999</v>
      </c>
      <c r="I158" s="77">
        <v>49.42</v>
      </c>
      <c r="J158" s="76">
        <v>11983.58</v>
      </c>
      <c r="K158" s="76">
        <v>7.22</v>
      </c>
      <c r="L158" s="77">
        <v>17.34</v>
      </c>
      <c r="M158" s="76">
        <v>694.199999999997</v>
      </c>
      <c r="N158" s="76">
        <v>28383.98</v>
      </c>
      <c r="O158" s="76">
        <v>27689.78</v>
      </c>
      <c r="P158" s="78">
        <v>27672.44</v>
      </c>
      <c r="Q158" s="70"/>
      <c r="R158" s="11"/>
      <c r="S158" s="75">
        <v>18.3968567721938</v>
      </c>
      <c r="T158" s="76">
        <v>115.040814779499</v>
      </c>
      <c r="U158" s="76">
        <v>1809.203642178770</v>
      </c>
      <c r="V158" s="76">
        <v>3355.575094186680</v>
      </c>
      <c r="W158" s="76">
        <v>26.4218511353282</v>
      </c>
      <c r="X158" s="77">
        <v>16.8334134730942</v>
      </c>
      <c r="Y158" s="76">
        <v>4081.840490244890</v>
      </c>
      <c r="Z158" s="76">
        <v>2.45927246612182</v>
      </c>
      <c r="AA158" s="77">
        <v>5.90634135215406</v>
      </c>
      <c r="AB158" s="76">
        <v>236.458025759246</v>
      </c>
      <c r="AC158" s="77">
        <v>9668.135802347970</v>
      </c>
      <c r="AD158" s="76">
        <v>9431.677776588720</v>
      </c>
      <c r="AE158" s="78">
        <v>9425.771435236569</v>
      </c>
      <c r="AF158" s="70"/>
      <c r="AG158" s="11"/>
      <c r="AH158" s="75">
        <v>0.190283392251545</v>
      </c>
      <c r="AI158" s="76">
        <v>1.18989655432395</v>
      </c>
      <c r="AJ158" s="76">
        <v>18.7130557448251</v>
      </c>
      <c r="AK158" s="76">
        <v>34.7075709608025</v>
      </c>
      <c r="AL158" s="76">
        <v>0.27328796032128</v>
      </c>
      <c r="AM158" s="77">
        <v>0.174112298557144</v>
      </c>
      <c r="AN158" s="76">
        <v>42.2195196022545</v>
      </c>
      <c r="AO158" s="76">
        <v>0.0254368837633059</v>
      </c>
      <c r="AP158" s="77">
        <v>0.0610907984010699</v>
      </c>
      <c r="AQ158" s="76">
        <v>2.44574580449957</v>
      </c>
      <c r="AR158" s="79">
        <v>100</v>
      </c>
      <c r="AS158" s="70"/>
      <c r="AT158" s="72"/>
      <c r="AU158" s="75">
        <v>0.195176139147831</v>
      </c>
      <c r="AV158" s="76">
        <v>1.22049230208829</v>
      </c>
      <c r="AW158" s="76">
        <v>19.1942235668412</v>
      </c>
      <c r="AX158" s="76">
        <v>35.6000049146371</v>
      </c>
      <c r="AY158" s="76">
        <v>0.280314999327851</v>
      </c>
      <c r="AZ158" s="77">
        <v>0.178589238968447</v>
      </c>
      <c r="BA158" s="76">
        <v>43.3051078979664</v>
      </c>
      <c r="BB158" s="76">
        <v>0.0260909410229094</v>
      </c>
      <c r="BC158" s="78">
        <v>100</v>
      </c>
      <c r="BD158" s="18"/>
      <c r="BE158" s="10"/>
    </row>
    <row r="159" ht="13.65" customHeight="1">
      <c r="A159" s="94">
        <v>145</v>
      </c>
      <c r="B159" t="s" s="95">
        <v>175</v>
      </c>
      <c r="C159" s="17"/>
      <c r="D159" s="75">
        <v>2086.5</v>
      </c>
      <c r="E159" s="76">
        <v>666.54</v>
      </c>
      <c r="F159" s="76">
        <v>422.9</v>
      </c>
      <c r="G159" s="76">
        <v>564.65</v>
      </c>
      <c r="H159" s="76">
        <v>0</v>
      </c>
      <c r="I159" s="77">
        <v>87.09999999999999</v>
      </c>
      <c r="J159" s="76">
        <v>140.67</v>
      </c>
      <c r="K159" s="76">
        <v>12.95</v>
      </c>
      <c r="L159" s="77">
        <v>82.58</v>
      </c>
      <c r="M159" s="76">
        <v>222.78</v>
      </c>
      <c r="N159" s="76">
        <v>4286.67</v>
      </c>
      <c r="O159" s="76">
        <v>4063.89</v>
      </c>
      <c r="P159" s="78">
        <v>3981.31</v>
      </c>
      <c r="Q159" s="70"/>
      <c r="R159" s="11"/>
      <c r="S159" s="75">
        <v>710.702493152794</v>
      </c>
      <c r="T159" s="76">
        <v>227.036491630033</v>
      </c>
      <c r="U159" s="76">
        <v>144.047967579351</v>
      </c>
      <c r="V159" s="76">
        <v>192.330775345663</v>
      </c>
      <c r="W159" s="76">
        <v>0</v>
      </c>
      <c r="X159" s="77">
        <v>29.6679545428269</v>
      </c>
      <c r="Y159" s="76">
        <v>47.9149387547585</v>
      </c>
      <c r="Z159" s="76">
        <v>4.41102194408276</v>
      </c>
      <c r="AA159" s="77">
        <v>28.1283546055872</v>
      </c>
      <c r="AB159" s="76">
        <v>75.8832022164292</v>
      </c>
      <c r="AC159" s="77">
        <v>1460.123199771530</v>
      </c>
      <c r="AD159" s="76">
        <v>1384.2399975551</v>
      </c>
      <c r="AE159" s="78">
        <v>1356.111642949510</v>
      </c>
      <c r="AF159" s="70"/>
      <c r="AG159" s="11"/>
      <c r="AH159" s="75">
        <v>48.6741456655166</v>
      </c>
      <c r="AI159" s="76">
        <v>15.5491325434428</v>
      </c>
      <c r="AJ159" s="76">
        <v>9.86546666759979</v>
      </c>
      <c r="AK159" s="76">
        <v>13.1722292595418</v>
      </c>
      <c r="AL159" s="76">
        <v>0</v>
      </c>
      <c r="AM159" s="77">
        <v>2.03188022404337</v>
      </c>
      <c r="AN159" s="76">
        <v>3.2815682102891</v>
      </c>
      <c r="AO159" s="76">
        <v>0.302099298523096</v>
      </c>
      <c r="AP159" s="77">
        <v>1.92643707119979</v>
      </c>
      <c r="AQ159" s="76">
        <v>5.19704105984366</v>
      </c>
      <c r="AR159" s="79">
        <v>100</v>
      </c>
      <c r="AS159" s="70"/>
      <c r="AT159" s="72"/>
      <c r="AU159" s="75">
        <v>52.4073734524566</v>
      </c>
      <c r="AV159" s="76">
        <v>16.7417257133958</v>
      </c>
      <c r="AW159" s="76">
        <v>10.6221319113558</v>
      </c>
      <c r="AX159" s="76">
        <v>14.1825178144882</v>
      </c>
      <c r="AY159" s="76">
        <v>0</v>
      </c>
      <c r="AZ159" s="77">
        <v>2.18772213166018</v>
      </c>
      <c r="BA159" s="76">
        <v>3.53325915339423</v>
      </c>
      <c r="BB159" s="76">
        <v>0.325269823249132</v>
      </c>
      <c r="BC159" s="78">
        <v>100</v>
      </c>
      <c r="BD159" s="18"/>
      <c r="BE159" s="10"/>
    </row>
    <row r="160" ht="13.65" customHeight="1">
      <c r="A160" s="94">
        <v>148</v>
      </c>
      <c r="B160" t="s" s="95">
        <v>185</v>
      </c>
      <c r="C160" s="17"/>
      <c r="D160" s="75">
        <v>769.11</v>
      </c>
      <c r="E160" s="76">
        <v>153.51</v>
      </c>
      <c r="F160" s="76">
        <v>1319.78</v>
      </c>
      <c r="G160" s="76">
        <v>66.64</v>
      </c>
      <c r="H160" s="76">
        <v>0</v>
      </c>
      <c r="I160" s="77">
        <v>0</v>
      </c>
      <c r="J160" s="76">
        <v>831.27</v>
      </c>
      <c r="K160" s="76">
        <v>1.25</v>
      </c>
      <c r="L160" s="77">
        <v>5.99</v>
      </c>
      <c r="M160" s="76">
        <v>117.38</v>
      </c>
      <c r="N160" s="76">
        <v>3264.93</v>
      </c>
      <c r="O160" s="76">
        <v>3147.55</v>
      </c>
      <c r="P160" s="78">
        <v>3141.56</v>
      </c>
      <c r="Q160" s="70"/>
      <c r="R160" s="11"/>
      <c r="S160" s="75">
        <v>261.973829143899</v>
      </c>
      <c r="T160" s="76">
        <v>52.2884925587757</v>
      </c>
      <c r="U160" s="76">
        <v>449.542744506683</v>
      </c>
      <c r="V160" s="76">
        <v>22.6988804906313</v>
      </c>
      <c r="W160" s="76">
        <v>0</v>
      </c>
      <c r="X160" s="77">
        <v>0</v>
      </c>
      <c r="Y160" s="76">
        <v>283.146734475496</v>
      </c>
      <c r="Z160" s="76">
        <v>0.425774318926907</v>
      </c>
      <c r="AA160" s="77">
        <v>2.04031053629774</v>
      </c>
      <c r="AB160" s="76">
        <v>39.9819116445124</v>
      </c>
      <c r="AC160" s="77">
        <v>1112.098677675220</v>
      </c>
      <c r="AD160" s="76">
        <v>1072.116766030710</v>
      </c>
      <c r="AE160" s="78">
        <v>1070.076455494410</v>
      </c>
      <c r="AF160" s="70"/>
      <c r="AG160" s="11"/>
      <c r="AH160" s="75">
        <v>23.5567071882092</v>
      </c>
      <c r="AI160" s="76">
        <v>4.70178533689849</v>
      </c>
      <c r="AJ160" s="76">
        <v>40.4229187149495</v>
      </c>
      <c r="AK160" s="76">
        <v>2.04108510749082</v>
      </c>
      <c r="AL160" s="76">
        <v>0</v>
      </c>
      <c r="AM160" s="77">
        <v>0</v>
      </c>
      <c r="AN160" s="76">
        <v>25.4605764901545</v>
      </c>
      <c r="AO160" s="76">
        <v>0.0382856600294647</v>
      </c>
      <c r="AP160" s="77">
        <v>0.183464882861195</v>
      </c>
      <c r="AQ160" s="76">
        <v>3.59517661940685</v>
      </c>
      <c r="AR160" s="79">
        <v>100</v>
      </c>
      <c r="AS160" s="70"/>
      <c r="AT160" s="72"/>
      <c r="AU160" s="75">
        <v>24.4817861189982</v>
      </c>
      <c r="AV160" s="76">
        <v>4.88642585212442</v>
      </c>
      <c r="AW160" s="76">
        <v>42.0103388125645</v>
      </c>
      <c r="AX160" s="76">
        <v>2.1212391296044</v>
      </c>
      <c r="AY160" s="76">
        <v>0</v>
      </c>
      <c r="AZ160" s="77">
        <v>0</v>
      </c>
      <c r="BA160" s="76">
        <v>26.4604209373687</v>
      </c>
      <c r="BB160" s="76">
        <v>0.0397891493398184</v>
      </c>
      <c r="BC160" s="78">
        <v>100</v>
      </c>
      <c r="BD160" s="18"/>
      <c r="BE160" s="10"/>
    </row>
    <row r="161" ht="13.65" customHeight="1">
      <c r="A161" s="94">
        <v>150</v>
      </c>
      <c r="B161" t="s" s="95">
        <v>176</v>
      </c>
      <c r="C161" s="17"/>
      <c r="D161" s="75">
        <v>7517.98</v>
      </c>
      <c r="E161" s="76">
        <v>7091.95</v>
      </c>
      <c r="F161" s="76">
        <v>2864.48</v>
      </c>
      <c r="G161" s="76">
        <v>4982</v>
      </c>
      <c r="H161" s="76">
        <v>51.96</v>
      </c>
      <c r="I161" s="77">
        <v>62.52</v>
      </c>
      <c r="J161" s="76">
        <v>2850.44</v>
      </c>
      <c r="K161" s="76">
        <v>212.44</v>
      </c>
      <c r="L161" s="77">
        <v>151.63</v>
      </c>
      <c r="M161" s="76">
        <v>653.710000000003</v>
      </c>
      <c r="N161" s="76">
        <v>26439.11</v>
      </c>
      <c r="O161" s="76">
        <v>25785.4</v>
      </c>
      <c r="P161" s="78">
        <v>25633.77</v>
      </c>
      <c r="Q161" s="70"/>
      <c r="R161" s="11"/>
      <c r="S161" s="75">
        <v>2560.770251364890</v>
      </c>
      <c r="T161" s="76">
        <v>2415.656144890950</v>
      </c>
      <c r="U161" s="76">
        <v>975.697616863798</v>
      </c>
      <c r="V161" s="76">
        <v>1696.966125515080</v>
      </c>
      <c r="W161" s="76">
        <v>17.6985868891537</v>
      </c>
      <c r="X161" s="77">
        <v>21.2955283354482</v>
      </c>
      <c r="Y161" s="76">
        <v>970.915319713611</v>
      </c>
      <c r="Z161" s="76">
        <v>72.3611970502658</v>
      </c>
      <c r="AA161" s="77">
        <v>51.6481279831096</v>
      </c>
      <c r="AB161" s="76">
        <v>222.666344020568</v>
      </c>
      <c r="AC161" s="77">
        <v>9005.675242626870</v>
      </c>
      <c r="AD161" s="76">
        <v>8783.0088986063</v>
      </c>
      <c r="AE161" s="78">
        <v>8731.360770623191</v>
      </c>
      <c r="AF161" s="70"/>
      <c r="AG161" s="11"/>
      <c r="AH161" s="75">
        <v>28.4350721336686</v>
      </c>
      <c r="AI161" s="76">
        <v>26.8237092700927</v>
      </c>
      <c r="AJ161" s="76">
        <v>10.8342527414879</v>
      </c>
      <c r="AK161" s="76">
        <v>18.8432969188448</v>
      </c>
      <c r="AL161" s="76">
        <v>0.19652703892075</v>
      </c>
      <c r="AM161" s="77">
        <v>0.236467869001642</v>
      </c>
      <c r="AN161" s="76">
        <v>10.7811495924031</v>
      </c>
      <c r="AO161" s="76">
        <v>0.8035066233318749</v>
      </c>
      <c r="AP161" s="77">
        <v>0.573506445564923</v>
      </c>
      <c r="AQ161" s="76">
        <v>2.47251136668368</v>
      </c>
      <c r="AR161" s="79">
        <v>100</v>
      </c>
      <c r="AS161" s="70"/>
      <c r="AT161" s="72"/>
      <c r="AU161" s="75">
        <v>29.3284210633083</v>
      </c>
      <c r="AV161" s="76">
        <v>27.6664337707641</v>
      </c>
      <c r="AW161" s="76">
        <v>11.1746340862074</v>
      </c>
      <c r="AX161" s="76">
        <v>19.4352996067297</v>
      </c>
      <c r="AY161" s="76">
        <v>0.202701358403387</v>
      </c>
      <c r="AZ161" s="77">
        <v>0.243897015538487</v>
      </c>
      <c r="BA161" s="76">
        <v>11.1198625875164</v>
      </c>
      <c r="BB161" s="76">
        <v>0.828750511532248</v>
      </c>
      <c r="BC161" s="78">
        <v>100</v>
      </c>
      <c r="BD161" s="18"/>
      <c r="BE161" s="10"/>
    </row>
    <row r="162" ht="13.65" customHeight="1">
      <c r="A162" s="94">
        <v>152</v>
      </c>
      <c r="B162" t="s" s="95">
        <v>177</v>
      </c>
      <c r="C162" s="17"/>
      <c r="D162" s="75">
        <v>5723.84</v>
      </c>
      <c r="E162" s="76">
        <v>3427.89</v>
      </c>
      <c r="F162" s="76">
        <v>5329.98</v>
      </c>
      <c r="G162" s="76">
        <v>3021.93</v>
      </c>
      <c r="H162" s="76">
        <v>2.62</v>
      </c>
      <c r="I162" s="77">
        <v>19.41</v>
      </c>
      <c r="J162" s="76">
        <v>8552.9</v>
      </c>
      <c r="K162" s="76">
        <v>49.02</v>
      </c>
      <c r="L162" s="77">
        <v>111.66</v>
      </c>
      <c r="M162" s="76">
        <v>768.130000000001</v>
      </c>
      <c r="N162" s="76">
        <v>27007.38</v>
      </c>
      <c r="O162" s="76">
        <v>26239.25</v>
      </c>
      <c r="P162" s="78">
        <v>26127.59</v>
      </c>
      <c r="Q162" s="70"/>
      <c r="R162" s="11"/>
      <c r="S162" s="75">
        <v>1949.651262117270</v>
      </c>
      <c r="T162" s="76">
        <v>1167.606024085090</v>
      </c>
      <c r="U162" s="76">
        <v>1815.494883515230</v>
      </c>
      <c r="V162" s="76">
        <v>1029.328150075830</v>
      </c>
      <c r="W162" s="76">
        <v>0.892422972470798</v>
      </c>
      <c r="X162" s="77">
        <v>6.61142362429702</v>
      </c>
      <c r="Y162" s="76">
        <v>2913.284137879960</v>
      </c>
      <c r="Z162" s="76">
        <v>16.6971656910376</v>
      </c>
      <c r="AA162" s="77">
        <v>38.0335683611028</v>
      </c>
      <c r="AB162" s="76">
        <v>261.640022077861</v>
      </c>
      <c r="AC162" s="77">
        <v>9199.239060400150</v>
      </c>
      <c r="AD162" s="76">
        <v>8937.599038322291</v>
      </c>
      <c r="AE162" s="78">
        <v>8899.565469961180</v>
      </c>
      <c r="AF162" s="70"/>
      <c r="AG162" s="11"/>
      <c r="AH162" s="75">
        <v>21.1936144861145</v>
      </c>
      <c r="AI162" s="76">
        <v>12.692419627524</v>
      </c>
      <c r="AJ162" s="76">
        <v>19.7352723588886</v>
      </c>
      <c r="AK162" s="76">
        <v>11.1892749315187</v>
      </c>
      <c r="AL162" s="76">
        <v>0.00970105208280107</v>
      </c>
      <c r="AM162" s="77">
        <v>0.0718692446286904</v>
      </c>
      <c r="AN162" s="76">
        <v>31.668751282057</v>
      </c>
      <c r="AO162" s="76">
        <v>0.181505943930881</v>
      </c>
      <c r="AP162" s="77">
        <v>0.413442547925789</v>
      </c>
      <c r="AQ162" s="76">
        <v>2.84414852532901</v>
      </c>
      <c r="AR162" s="79">
        <v>100</v>
      </c>
      <c r="AS162" s="70"/>
      <c r="AT162" s="72"/>
      <c r="AU162" s="75">
        <v>21.9072635478435</v>
      </c>
      <c r="AV162" s="76">
        <v>13.1198093662676</v>
      </c>
      <c r="AW162" s="76">
        <v>20.3998149083019</v>
      </c>
      <c r="AX162" s="76">
        <v>11.5660495284869</v>
      </c>
      <c r="AY162" s="76">
        <v>0.0100277139988801</v>
      </c>
      <c r="AZ162" s="77">
        <v>0.07428928577032939</v>
      </c>
      <c r="BA162" s="76">
        <v>32.7351278858862</v>
      </c>
      <c r="BB162" s="76">
        <v>0.187617763444696</v>
      </c>
      <c r="BC162" s="78">
        <v>100</v>
      </c>
      <c r="BD162" s="18"/>
      <c r="BE162" s="10"/>
    </row>
    <row r="163" ht="13.65" customHeight="1">
      <c r="A163" s="94">
        <v>164</v>
      </c>
      <c r="B163" t="s" s="95">
        <v>207</v>
      </c>
      <c r="C163" s="17"/>
      <c r="D163" s="75">
        <v>8662.23</v>
      </c>
      <c r="E163" s="76">
        <v>1373.42</v>
      </c>
      <c r="F163" s="76">
        <v>8058.02</v>
      </c>
      <c r="G163" s="76">
        <v>15549.57</v>
      </c>
      <c r="H163" s="76">
        <v>1391.29</v>
      </c>
      <c r="I163" s="77">
        <v>2774.53</v>
      </c>
      <c r="J163" s="76">
        <v>17044.32</v>
      </c>
      <c r="K163" s="76">
        <v>1054.86</v>
      </c>
      <c r="L163" s="77">
        <v>495.61</v>
      </c>
      <c r="M163" s="76">
        <v>2115.07</v>
      </c>
      <c r="N163" s="76">
        <v>58518.92</v>
      </c>
      <c r="O163" s="76">
        <v>56403.85</v>
      </c>
      <c r="P163" s="78">
        <v>55908.24</v>
      </c>
      <c r="Q163" s="70"/>
      <c r="R163" s="11"/>
      <c r="S163" s="75">
        <v>2950.524062910580</v>
      </c>
      <c r="T163" s="76">
        <v>467.813572080475</v>
      </c>
      <c r="U163" s="76">
        <v>2744.718381919520</v>
      </c>
      <c r="V163" s="76">
        <v>5296.486061085020</v>
      </c>
      <c r="W163" s="76">
        <v>473.900441743854</v>
      </c>
      <c r="X163" s="77">
        <v>945.058896873818</v>
      </c>
      <c r="Y163" s="76">
        <v>5805.626991657810</v>
      </c>
      <c r="Z163" s="76">
        <v>359.305838450590</v>
      </c>
      <c r="AA163" s="77">
        <v>168.814408162692</v>
      </c>
      <c r="AB163" s="76">
        <v>720.433990986187</v>
      </c>
      <c r="AC163" s="77">
        <v>19932.6826458705</v>
      </c>
      <c r="AD163" s="76">
        <v>19212.2486548844</v>
      </c>
      <c r="AE163" s="78">
        <v>19043.4342467217</v>
      </c>
      <c r="AF163" s="70"/>
      <c r="AG163" s="11"/>
      <c r="AH163" s="75">
        <v>14.8024433807049</v>
      </c>
      <c r="AI163" s="76">
        <v>2.34696744232464</v>
      </c>
      <c r="AJ163" s="76">
        <v>13.7699397049706</v>
      </c>
      <c r="AK163" s="76">
        <v>26.5718676968064</v>
      </c>
      <c r="AL163" s="76">
        <v>2.37750457458887</v>
      </c>
      <c r="AM163" s="77">
        <v>4.74125291444203</v>
      </c>
      <c r="AN163" s="76">
        <v>29.1261697926072</v>
      </c>
      <c r="AO163" s="76">
        <v>1.80259649357849</v>
      </c>
      <c r="AP163" s="77">
        <v>0.846922670479906</v>
      </c>
      <c r="AQ163" s="76">
        <v>3.61433532949685</v>
      </c>
      <c r="AR163" s="79">
        <v>100</v>
      </c>
      <c r="AS163" s="70"/>
      <c r="AT163" s="72"/>
      <c r="AU163" s="75">
        <v>15.4936553180712</v>
      </c>
      <c r="AV163" s="76">
        <v>2.45656096489534</v>
      </c>
      <c r="AW163" s="76">
        <v>14.4129380570735</v>
      </c>
      <c r="AX163" s="76">
        <v>27.8126623195436</v>
      </c>
      <c r="AY163" s="76">
        <v>2.48852405298396</v>
      </c>
      <c r="AZ163" s="77">
        <v>4.96264951284462</v>
      </c>
      <c r="BA163" s="76">
        <v>30.4862395954514</v>
      </c>
      <c r="BB163" s="76">
        <v>1.88677017913638</v>
      </c>
      <c r="BC163" s="78">
        <v>100</v>
      </c>
      <c r="BD163" s="18"/>
      <c r="BE163" s="10"/>
    </row>
    <row r="164" ht="13.65" customHeight="1">
      <c r="A164" s="94">
        <v>169</v>
      </c>
      <c r="B164" t="s" s="95">
        <v>188</v>
      </c>
      <c r="C164" s="17"/>
      <c r="D164" s="75">
        <v>1578.34</v>
      </c>
      <c r="E164" s="76">
        <v>2948.57</v>
      </c>
      <c r="F164" s="76">
        <v>11351.5</v>
      </c>
      <c r="G164" s="76">
        <v>28143.84</v>
      </c>
      <c r="H164" s="76">
        <v>1494.38</v>
      </c>
      <c r="I164" s="77">
        <v>143.3</v>
      </c>
      <c r="J164" s="76">
        <v>25145.5</v>
      </c>
      <c r="K164" s="76">
        <v>10.41</v>
      </c>
      <c r="L164" s="77">
        <v>133.42</v>
      </c>
      <c r="M164" s="76">
        <v>2563.290000000010</v>
      </c>
      <c r="N164" s="76">
        <v>73512.55</v>
      </c>
      <c r="O164" s="76">
        <v>70949.259999999995</v>
      </c>
      <c r="P164" s="78">
        <v>70815.84</v>
      </c>
      <c r="Q164" s="70"/>
      <c r="R164" s="11"/>
      <c r="S164" s="75">
        <v>537.613310828076</v>
      </c>
      <c r="T164" s="76">
        <v>1004.340306846650</v>
      </c>
      <c r="U164" s="76">
        <v>3866.541745039030</v>
      </c>
      <c r="V164" s="76">
        <v>9586.339446390281</v>
      </c>
      <c r="W164" s="76">
        <v>509.014901374394</v>
      </c>
      <c r="X164" s="77">
        <v>48.8107679217807</v>
      </c>
      <c r="Y164" s="76">
        <v>8565.046509261239</v>
      </c>
      <c r="Z164" s="76">
        <v>3.54584852802329</v>
      </c>
      <c r="AA164" s="77">
        <v>45.4454477049824</v>
      </c>
      <c r="AB164" s="76">
        <v>873.106443169725</v>
      </c>
      <c r="AC164" s="77">
        <v>25039.8047270642</v>
      </c>
      <c r="AD164" s="76">
        <v>24166.6982838945</v>
      </c>
      <c r="AE164" s="78">
        <v>24121.2528361895</v>
      </c>
      <c r="AF164" s="70"/>
      <c r="AG164" s="11"/>
      <c r="AH164" s="75">
        <v>2.14703475801071</v>
      </c>
      <c r="AI164" s="76">
        <v>4.01097499678626</v>
      </c>
      <c r="AJ164" s="76">
        <v>15.4415810633694</v>
      </c>
      <c r="AK164" s="76">
        <v>38.284401779016</v>
      </c>
      <c r="AL164" s="76">
        <v>2.03282296696278</v>
      </c>
      <c r="AM164" s="77">
        <v>0.194932701967215</v>
      </c>
      <c r="AN164" s="76">
        <v>34.2057240566407</v>
      </c>
      <c r="AO164" s="76">
        <v>0.0141608473655179</v>
      </c>
      <c r="AP164" s="77">
        <v>0.181492819933467</v>
      </c>
      <c r="AQ164" s="76">
        <v>3.48687400994797</v>
      </c>
      <c r="AR164" s="79">
        <v>100</v>
      </c>
      <c r="AS164" s="70"/>
      <c r="AT164" s="72"/>
      <c r="AU164" s="75">
        <v>2.22879513961848</v>
      </c>
      <c r="AV164" s="76">
        <v>4.16371534956021</v>
      </c>
      <c r="AW164" s="76">
        <v>16.0296058057067</v>
      </c>
      <c r="AX164" s="76">
        <v>39.742294944182</v>
      </c>
      <c r="AY164" s="76">
        <v>2.11023409451897</v>
      </c>
      <c r="AZ164" s="77">
        <v>0.202355857107675</v>
      </c>
      <c r="BA164" s="76">
        <v>35.5082987083116</v>
      </c>
      <c r="BB164" s="76">
        <v>0.0147001009943538</v>
      </c>
      <c r="BC164" s="78">
        <v>100</v>
      </c>
      <c r="BD164" s="18"/>
      <c r="BE164" s="10"/>
    </row>
    <row r="165" ht="13.65" customHeight="1">
      <c r="A165" s="94">
        <v>170</v>
      </c>
      <c r="B165" t="s" s="95">
        <v>208</v>
      </c>
      <c r="C165" s="17"/>
      <c r="D165" s="75">
        <v>3866.61</v>
      </c>
      <c r="E165" s="76">
        <v>231.35</v>
      </c>
      <c r="F165" s="76">
        <v>829.47</v>
      </c>
      <c r="G165" s="76">
        <v>402.29</v>
      </c>
      <c r="H165" s="76">
        <v>4.29</v>
      </c>
      <c r="I165" s="77">
        <v>9.970000000000001</v>
      </c>
      <c r="J165" s="76">
        <v>128.99</v>
      </c>
      <c r="K165" s="76">
        <v>52.92</v>
      </c>
      <c r="L165" s="77">
        <v>88.48999999999999</v>
      </c>
      <c r="M165" s="76">
        <v>197.49</v>
      </c>
      <c r="N165" s="76">
        <v>5811.87</v>
      </c>
      <c r="O165" s="76">
        <v>5614.38</v>
      </c>
      <c r="P165" s="78">
        <v>5525.89</v>
      </c>
      <c r="Q165" s="70"/>
      <c r="R165" s="11"/>
      <c r="S165" s="75">
        <v>1317.042591444780</v>
      </c>
      <c r="T165" s="76">
        <v>78.80231094699199</v>
      </c>
      <c r="U165" s="76">
        <v>282.533619456242</v>
      </c>
      <c r="V165" s="76">
        <v>137.027800608884</v>
      </c>
      <c r="W165" s="76">
        <v>1.46125746255715</v>
      </c>
      <c r="X165" s="77">
        <v>3.39597596776101</v>
      </c>
      <c r="Y165" s="76">
        <v>43.9365035187054</v>
      </c>
      <c r="Z165" s="76">
        <v>18.0255815660896</v>
      </c>
      <c r="AA165" s="77">
        <v>30.1414155854736</v>
      </c>
      <c r="AB165" s="76">
        <v>67.2689361958999</v>
      </c>
      <c r="AC165" s="77">
        <v>1979.635992753380</v>
      </c>
      <c r="AD165" s="76">
        <v>1912.367056557480</v>
      </c>
      <c r="AE165" s="78">
        <v>1882.225640972010</v>
      </c>
      <c r="AF165" s="70"/>
      <c r="AG165" s="11"/>
      <c r="AH165" s="75">
        <v>66.5295335236335</v>
      </c>
      <c r="AI165" s="76">
        <v>3.98064650448135</v>
      </c>
      <c r="AJ165" s="76">
        <v>14.2719985133873</v>
      </c>
      <c r="AK165" s="76">
        <v>6.92186852080312</v>
      </c>
      <c r="AL165" s="76">
        <v>0.0738144521470714</v>
      </c>
      <c r="AM165" s="77">
        <v>0.171545475036434</v>
      </c>
      <c r="AN165" s="76">
        <v>2.21942335255262</v>
      </c>
      <c r="AO165" s="76">
        <v>0.910550304807231</v>
      </c>
      <c r="AP165" s="77">
        <v>1.52257362948586</v>
      </c>
      <c r="AQ165" s="76">
        <v>3.39804572366553</v>
      </c>
      <c r="AR165" s="79">
        <v>100</v>
      </c>
      <c r="AS165" s="70"/>
      <c r="AT165" s="72"/>
      <c r="AU165" s="75">
        <v>69.9726197951823</v>
      </c>
      <c r="AV165" s="76">
        <v>4.1866559052026</v>
      </c>
      <c r="AW165" s="76">
        <v>15.0106136749012</v>
      </c>
      <c r="AX165" s="76">
        <v>7.28009424726153</v>
      </c>
      <c r="AY165" s="76">
        <v>0.0776345529860348</v>
      </c>
      <c r="AZ165" s="77">
        <v>0.180423425004841</v>
      </c>
      <c r="BA165" s="76">
        <v>2.33428461297637</v>
      </c>
      <c r="BB165" s="76">
        <v>0.957673786485073</v>
      </c>
      <c r="BC165" s="78">
        <v>100</v>
      </c>
      <c r="BD165" s="18"/>
      <c r="BE165" s="10"/>
    </row>
    <row r="166" ht="13.65" customHeight="1">
      <c r="A166" s="94">
        <v>171</v>
      </c>
      <c r="B166" t="s" s="95">
        <v>209</v>
      </c>
      <c r="C166" s="17"/>
      <c r="D166" s="75">
        <v>5353.78</v>
      </c>
      <c r="E166" s="76">
        <v>292.85</v>
      </c>
      <c r="F166" s="76">
        <v>2631.24</v>
      </c>
      <c r="G166" s="76">
        <v>1097.35</v>
      </c>
      <c r="H166" s="76">
        <v>89.62</v>
      </c>
      <c r="I166" s="77">
        <v>196.03</v>
      </c>
      <c r="J166" s="76">
        <v>394.77</v>
      </c>
      <c r="K166" s="76">
        <v>99.14</v>
      </c>
      <c r="L166" s="77">
        <v>102.88</v>
      </c>
      <c r="M166" s="76">
        <v>553.530000000001</v>
      </c>
      <c r="N166" s="76">
        <v>10811.19</v>
      </c>
      <c r="O166" s="76">
        <v>10257.66</v>
      </c>
      <c r="P166" s="78">
        <v>10154.78</v>
      </c>
      <c r="Q166" s="70"/>
      <c r="R166" s="11"/>
      <c r="S166" s="75">
        <v>1823.6016265476</v>
      </c>
      <c r="T166" s="76">
        <v>99.75040743819589</v>
      </c>
      <c r="U166" s="76">
        <v>896.251535146589</v>
      </c>
      <c r="V166" s="76">
        <v>373.778759099553</v>
      </c>
      <c r="W166" s="76">
        <v>30.5263155697836</v>
      </c>
      <c r="X166" s="77">
        <v>66.7716317913933</v>
      </c>
      <c r="Y166" s="76">
        <v>134.466342306220</v>
      </c>
      <c r="Z166" s="76">
        <v>33.7690127827309</v>
      </c>
      <c r="AA166" s="77">
        <v>35.0429295449602</v>
      </c>
      <c r="AB166" s="76">
        <v>188.543087004489</v>
      </c>
      <c r="AC166" s="77">
        <v>3682.501647231510</v>
      </c>
      <c r="AD166" s="76">
        <v>3493.958560227030</v>
      </c>
      <c r="AE166" s="78">
        <v>3458.915630682070</v>
      </c>
      <c r="AF166" s="70"/>
      <c r="AG166" s="11"/>
      <c r="AH166" s="75">
        <v>49.5207280604633</v>
      </c>
      <c r="AI166" s="76">
        <v>2.70876748998029</v>
      </c>
      <c r="AJ166" s="76">
        <v>24.3381163405694</v>
      </c>
      <c r="AK166" s="76">
        <v>10.1501314841382</v>
      </c>
      <c r="AL166" s="76">
        <v>0.828955924370953</v>
      </c>
      <c r="AM166" s="77">
        <v>1.8132139015224</v>
      </c>
      <c r="AN166" s="76">
        <v>3.65149442383308</v>
      </c>
      <c r="AO166" s="76">
        <v>0.917012835774785</v>
      </c>
      <c r="AP166" s="77">
        <v>0.951606622397719</v>
      </c>
      <c r="AQ166" s="76">
        <v>5.11997291694994</v>
      </c>
      <c r="AR166" s="79">
        <v>100</v>
      </c>
      <c r="AS166" s="70"/>
      <c r="AT166" s="72"/>
      <c r="AU166" s="75">
        <v>52.7217724066893</v>
      </c>
      <c r="AV166" s="76">
        <v>2.88386355982109</v>
      </c>
      <c r="AW166" s="76">
        <v>25.9113442142518</v>
      </c>
      <c r="AX166" s="76">
        <v>10.8062410017745</v>
      </c>
      <c r="AY166" s="76">
        <v>0.882540045180693</v>
      </c>
      <c r="AZ166" s="77">
        <v>1.93042094461918</v>
      </c>
      <c r="BA166" s="76">
        <v>3.88752882878802</v>
      </c>
      <c r="BB166" s="76">
        <v>0.976288998875406</v>
      </c>
      <c r="BC166" s="78">
        <v>100</v>
      </c>
      <c r="BD166" s="18"/>
      <c r="BE166" s="10"/>
    </row>
    <row r="167" ht="13.65" customHeight="1">
      <c r="A167" s="94">
        <v>186</v>
      </c>
      <c r="B167" t="s" s="95">
        <v>197</v>
      </c>
      <c r="C167" s="17"/>
      <c r="D167" s="75">
        <v>249.59</v>
      </c>
      <c r="E167" s="76">
        <v>460.82</v>
      </c>
      <c r="F167" s="76">
        <v>4660.92</v>
      </c>
      <c r="G167" s="76">
        <v>13175.33</v>
      </c>
      <c r="H167" s="76">
        <v>0</v>
      </c>
      <c r="I167" s="77">
        <v>164.1</v>
      </c>
      <c r="J167" s="76">
        <v>3323.57</v>
      </c>
      <c r="K167" s="76">
        <v>12.62</v>
      </c>
      <c r="L167" s="77">
        <v>104.3</v>
      </c>
      <c r="M167" s="76">
        <v>804.370000000003</v>
      </c>
      <c r="N167" s="76">
        <v>22955.62</v>
      </c>
      <c r="O167" s="76">
        <v>22151.25</v>
      </c>
      <c r="P167" s="78">
        <v>22046.95</v>
      </c>
      <c r="Q167" s="70"/>
      <c r="R167" s="11"/>
      <c r="S167" s="75">
        <v>85.01520980877351</v>
      </c>
      <c r="T167" s="76">
        <v>156.964257318318</v>
      </c>
      <c r="U167" s="76">
        <v>1587.600030858240</v>
      </c>
      <c r="V167" s="76">
        <v>4487.7737259098</v>
      </c>
      <c r="W167" s="76">
        <v>0</v>
      </c>
      <c r="X167" s="77">
        <v>55.8956525887244</v>
      </c>
      <c r="Y167" s="76">
        <v>1132.072602524720</v>
      </c>
      <c r="Z167" s="76">
        <v>4.29861752388606</v>
      </c>
      <c r="AA167" s="77">
        <v>35.5266091712612</v>
      </c>
      <c r="AB167" s="76">
        <v>273.984071132190</v>
      </c>
      <c r="AC167" s="77">
        <v>7819.130776835920</v>
      </c>
      <c r="AD167" s="76">
        <v>7545.146705703730</v>
      </c>
      <c r="AE167" s="78">
        <v>7509.620096532470</v>
      </c>
      <c r="AF167" s="70"/>
      <c r="AG167" s="11"/>
      <c r="AH167" s="75">
        <v>1.08727187503539</v>
      </c>
      <c r="AI167" s="76">
        <v>2.00743870128535</v>
      </c>
      <c r="AJ167" s="76">
        <v>20.3040475491405</v>
      </c>
      <c r="AK167" s="76">
        <v>57.3947904696105</v>
      </c>
      <c r="AL167" s="76">
        <v>0</v>
      </c>
      <c r="AM167" s="77">
        <v>0.71485762527869</v>
      </c>
      <c r="AN167" s="76">
        <v>14.478241058181</v>
      </c>
      <c r="AO167" s="76">
        <v>0.0549756443084526</v>
      </c>
      <c r="AP167" s="77">
        <v>0.454354968412964</v>
      </c>
      <c r="AQ167" s="76">
        <v>3.50402210874724</v>
      </c>
      <c r="AR167" s="79">
        <v>100</v>
      </c>
      <c r="AS167" s="70"/>
      <c r="AT167" s="72"/>
      <c r="AU167" s="75">
        <v>1.13208402976375</v>
      </c>
      <c r="AV167" s="76">
        <v>2.09017573859423</v>
      </c>
      <c r="AW167" s="76">
        <v>21.1408834328558</v>
      </c>
      <c r="AX167" s="76">
        <v>59.7603296601117</v>
      </c>
      <c r="AY167" s="76">
        <v>0</v>
      </c>
      <c r="AZ167" s="77">
        <v>0.744320642991434</v>
      </c>
      <c r="BA167" s="76">
        <v>15.0749650178369</v>
      </c>
      <c r="BB167" s="76">
        <v>0.057241477846142</v>
      </c>
      <c r="BC167" s="78">
        <v>100</v>
      </c>
      <c r="BD167" s="18"/>
      <c r="BE167" s="10"/>
    </row>
    <row r="168" ht="13.65" customHeight="1">
      <c r="A168" s="94">
        <v>214</v>
      </c>
      <c r="B168" t="s" s="95">
        <v>178</v>
      </c>
      <c r="C168" s="17"/>
      <c r="D168" s="75">
        <v>3215.18</v>
      </c>
      <c r="E168" s="76">
        <v>2068.76</v>
      </c>
      <c r="F168" s="76">
        <v>4098.42</v>
      </c>
      <c r="G168" s="76">
        <v>1570.37</v>
      </c>
      <c r="H168" s="76">
        <v>9.18</v>
      </c>
      <c r="I168" s="77">
        <v>9.300000000000001</v>
      </c>
      <c r="J168" s="76">
        <v>1151.57</v>
      </c>
      <c r="K168" s="76">
        <v>56.37</v>
      </c>
      <c r="L168" s="77">
        <v>37.83</v>
      </c>
      <c r="M168" s="76">
        <v>440.9</v>
      </c>
      <c r="N168" s="76">
        <v>12657.88</v>
      </c>
      <c r="O168" s="76">
        <v>12216.98</v>
      </c>
      <c r="P168" s="78">
        <v>12179.15</v>
      </c>
      <c r="Q168" s="70"/>
      <c r="R168" s="11"/>
      <c r="S168" s="75">
        <v>1095.152859781930</v>
      </c>
      <c r="T168" s="76">
        <v>704.659904018583</v>
      </c>
      <c r="U168" s="76">
        <v>1396.001587341130</v>
      </c>
      <c r="V168" s="76">
        <v>534.898573770598</v>
      </c>
      <c r="W168" s="76">
        <v>3.12688659819921</v>
      </c>
      <c r="X168" s="77">
        <v>3.16776093281619</v>
      </c>
      <c r="Y168" s="76">
        <v>392.247145957327</v>
      </c>
      <c r="Z168" s="76">
        <v>19.2007186863278</v>
      </c>
      <c r="AA168" s="77">
        <v>12.8856339880039</v>
      </c>
      <c r="AB168" s="76">
        <v>150.179117771899</v>
      </c>
      <c r="AC168" s="77">
        <v>4311.520188846820</v>
      </c>
      <c r="AD168" s="76">
        <v>4161.341071074920</v>
      </c>
      <c r="AE168" s="78">
        <v>4148.455437086920</v>
      </c>
      <c r="AF168" s="70"/>
      <c r="AG168" s="11"/>
      <c r="AH168" s="75">
        <v>25.4006200090379</v>
      </c>
      <c r="AI168" s="76">
        <v>16.3436531235878</v>
      </c>
      <c r="AJ168" s="76">
        <v>32.3784077586452</v>
      </c>
      <c r="AK168" s="76">
        <v>12.4062639241326</v>
      </c>
      <c r="AL168" s="76">
        <v>0.0725239929593265</v>
      </c>
      <c r="AM168" s="77">
        <v>0.0734720190110824</v>
      </c>
      <c r="AN168" s="76">
        <v>9.09765300350454</v>
      </c>
      <c r="AO168" s="76">
        <v>0.445335237812335</v>
      </c>
      <c r="AP168" s="77">
        <v>0.298865212816048</v>
      </c>
      <c r="AQ168" s="76">
        <v>3.48320571849314</v>
      </c>
      <c r="AR168" s="79">
        <v>100</v>
      </c>
      <c r="AS168" s="70"/>
      <c r="AT168" s="72"/>
      <c r="AU168" s="75">
        <v>26.3990508368811</v>
      </c>
      <c r="AV168" s="76">
        <v>16.9860786672305</v>
      </c>
      <c r="AW168" s="76">
        <v>33.6511168677617</v>
      </c>
      <c r="AX168" s="76">
        <v>12.8939211685545</v>
      </c>
      <c r="AY168" s="76">
        <v>0.0753747182685163</v>
      </c>
      <c r="AZ168" s="77">
        <v>0.0763600087033989</v>
      </c>
      <c r="BA168" s="76">
        <v>9.4552575508143</v>
      </c>
      <c r="BB168" s="76">
        <v>0.462840181786085</v>
      </c>
      <c r="BC168" s="78">
        <v>100</v>
      </c>
      <c r="BD168" s="18"/>
      <c r="BE168" s="10"/>
    </row>
    <row r="169" ht="13.65" customHeight="1">
      <c r="A169" s="94">
        <v>221</v>
      </c>
      <c r="B169" t="s" s="95">
        <v>210</v>
      </c>
      <c r="C169" s="17"/>
      <c r="D169" s="75">
        <v>4369.6</v>
      </c>
      <c r="E169" s="76">
        <v>858.54</v>
      </c>
      <c r="F169" s="76">
        <v>2099.97</v>
      </c>
      <c r="G169" s="76">
        <v>4600.56</v>
      </c>
      <c r="H169" s="76">
        <v>189.95</v>
      </c>
      <c r="I169" s="77">
        <v>3500.53</v>
      </c>
      <c r="J169" s="76">
        <v>2667.78</v>
      </c>
      <c r="K169" s="76">
        <v>75.94</v>
      </c>
      <c r="L169" s="77">
        <v>108.95</v>
      </c>
      <c r="M169" s="76">
        <v>866.589999999997</v>
      </c>
      <c r="N169" s="76">
        <v>19338.41</v>
      </c>
      <c r="O169" s="76">
        <v>18471.82</v>
      </c>
      <c r="P169" s="78">
        <v>18362.87</v>
      </c>
      <c r="Q169" s="70"/>
      <c r="R169" s="11"/>
      <c r="S169" s="75">
        <v>1488.370771186410</v>
      </c>
      <c r="T169" s="76">
        <v>292.435427017206</v>
      </c>
      <c r="U169" s="76">
        <v>715.290637213550</v>
      </c>
      <c r="V169" s="76">
        <v>1567.0402405459</v>
      </c>
      <c r="W169" s="76">
        <v>64.7006655041329</v>
      </c>
      <c r="X169" s="77">
        <v>1192.348621306570</v>
      </c>
      <c r="Y169" s="76">
        <v>908.697770037460</v>
      </c>
      <c r="Z169" s="76">
        <v>25.8666414234475</v>
      </c>
      <c r="AA169" s="77">
        <v>37.1104896376693</v>
      </c>
      <c r="AB169" s="76">
        <v>295.177413631094</v>
      </c>
      <c r="AC169" s="77">
        <v>6587.038677503440</v>
      </c>
      <c r="AD169" s="76">
        <v>6291.861263872340</v>
      </c>
      <c r="AE169" s="78">
        <v>6254.750774234670</v>
      </c>
      <c r="AF169" s="70"/>
      <c r="AG169" s="11"/>
      <c r="AH169" s="75">
        <v>22.5954460578714</v>
      </c>
      <c r="AI169" s="76">
        <v>4.43955837113806</v>
      </c>
      <c r="AJ169" s="76">
        <v>10.8590623531097</v>
      </c>
      <c r="AK169" s="76">
        <v>23.7897531389602</v>
      </c>
      <c r="AL169" s="76">
        <v>0.982242076778804</v>
      </c>
      <c r="AM169" s="77">
        <v>18.101436467631</v>
      </c>
      <c r="AN169" s="76">
        <v>13.795239629318</v>
      </c>
      <c r="AO169" s="76">
        <v>0.392689988473716</v>
      </c>
      <c r="AP169" s="77">
        <v>0.563386545222694</v>
      </c>
      <c r="AQ169" s="76">
        <v>4.4811853714964</v>
      </c>
      <c r="AR169" s="79">
        <v>100</v>
      </c>
      <c r="AS169" s="70"/>
      <c r="AT169" s="72"/>
      <c r="AU169" s="75">
        <v>23.7958445493542</v>
      </c>
      <c r="AV169" s="76">
        <v>4.67541293926276</v>
      </c>
      <c r="AW169" s="76">
        <v>11.4359574510956</v>
      </c>
      <c r="AX169" s="76">
        <v>25.0536000091489</v>
      </c>
      <c r="AY169" s="76">
        <v>1.03442435741254</v>
      </c>
      <c r="AZ169" s="77">
        <v>19.0630876328156</v>
      </c>
      <c r="BA169" s="76">
        <v>14.5281211488182</v>
      </c>
      <c r="BB169" s="76">
        <v>0.413551912092173</v>
      </c>
      <c r="BC169" s="78">
        <v>100</v>
      </c>
      <c r="BD169" s="18"/>
      <c r="BE169" s="10"/>
    </row>
    <row r="170" ht="13.65" customHeight="1">
      <c r="A170" s="94">
        <v>226</v>
      </c>
      <c r="B170" t="s" s="95">
        <v>191</v>
      </c>
      <c r="C170" s="17"/>
      <c r="D170" s="75">
        <v>2587.52</v>
      </c>
      <c r="E170" s="76">
        <v>2336.26</v>
      </c>
      <c r="F170" s="76">
        <v>279.07</v>
      </c>
      <c r="G170" s="76">
        <v>3641.35</v>
      </c>
      <c r="H170" s="76">
        <v>4814.13</v>
      </c>
      <c r="I170" s="77">
        <v>534.4400000000001</v>
      </c>
      <c r="J170" s="76">
        <v>1150.41</v>
      </c>
      <c r="K170" s="76">
        <v>140.85</v>
      </c>
      <c r="L170" s="77">
        <v>111.13</v>
      </c>
      <c r="M170" s="76">
        <v>722.249999999998</v>
      </c>
      <c r="N170" s="76">
        <v>16317.41</v>
      </c>
      <c r="O170" s="76">
        <v>15595.16</v>
      </c>
      <c r="P170" s="78">
        <v>15484.03</v>
      </c>
      <c r="Q170" s="70"/>
      <c r="R170" s="11"/>
      <c r="S170" s="75">
        <v>881.359652567801</v>
      </c>
      <c r="T170" s="76">
        <v>795.7756082689421</v>
      </c>
      <c r="U170" s="76">
        <v>95.05667134634569</v>
      </c>
      <c r="V170" s="76">
        <v>1240.3146529796</v>
      </c>
      <c r="W170" s="76">
        <v>1639.786337580470</v>
      </c>
      <c r="X170" s="77">
        <v>182.040661605837</v>
      </c>
      <c r="Y170" s="76">
        <v>391.852027389363</v>
      </c>
      <c r="Z170" s="76">
        <v>47.9762502566839</v>
      </c>
      <c r="AA170" s="77">
        <v>37.8530400498778</v>
      </c>
      <c r="AB170" s="76">
        <v>246.012401475967</v>
      </c>
      <c r="AC170" s="77">
        <v>5558.027303520890</v>
      </c>
      <c r="AD170" s="76">
        <v>5312.014902044920</v>
      </c>
      <c r="AE170" s="78">
        <v>5274.161861995040</v>
      </c>
      <c r="AF170" s="70"/>
      <c r="AG170" s="11"/>
      <c r="AH170" s="75">
        <v>15.8574185486545</v>
      </c>
      <c r="AI170" s="76">
        <v>14.3175908431546</v>
      </c>
      <c r="AJ170" s="76">
        <v>1.71025916490423</v>
      </c>
      <c r="AK170" s="76">
        <v>22.3157351564985</v>
      </c>
      <c r="AL170" s="76">
        <v>29.5030277476634</v>
      </c>
      <c r="AM170" s="77">
        <v>3.27527469126534</v>
      </c>
      <c r="AN170" s="76">
        <v>7.05019975596617</v>
      </c>
      <c r="AO170" s="76">
        <v>0.863188459443012</v>
      </c>
      <c r="AP170" s="77">
        <v>0.681051711025218</v>
      </c>
      <c r="AQ170" s="76">
        <v>4.42625392142502</v>
      </c>
      <c r="AR170" s="79">
        <v>100</v>
      </c>
      <c r="AS170" s="70"/>
      <c r="AT170" s="72"/>
      <c r="AU170" s="75">
        <v>16.7108950318489</v>
      </c>
      <c r="AV170" s="76">
        <v>15.0881908650397</v>
      </c>
      <c r="AW170" s="76">
        <v>1.80230857212237</v>
      </c>
      <c r="AX170" s="76">
        <v>23.5168105460917</v>
      </c>
      <c r="AY170" s="76">
        <v>31.0909369201687</v>
      </c>
      <c r="AZ170" s="77">
        <v>3.45155621630803</v>
      </c>
      <c r="BA170" s="76">
        <v>7.42965494125237</v>
      </c>
      <c r="BB170" s="76">
        <v>0.9096469071682241</v>
      </c>
      <c r="BC170" s="78">
        <v>100</v>
      </c>
      <c r="BD170" s="18"/>
      <c r="BE170" s="10"/>
    </row>
    <row r="171" ht="14.15" customHeight="1">
      <c r="A171" s="96">
        <v>228</v>
      </c>
      <c r="B171" t="s" s="97">
        <v>189</v>
      </c>
      <c r="C171" s="17"/>
      <c r="D171" s="83">
        <v>3990.73</v>
      </c>
      <c r="E171" s="84">
        <v>5965.95</v>
      </c>
      <c r="F171" s="84">
        <v>10620.22</v>
      </c>
      <c r="G171" s="84">
        <v>18915.03</v>
      </c>
      <c r="H171" s="84">
        <v>253.62</v>
      </c>
      <c r="I171" s="85">
        <v>30.37</v>
      </c>
      <c r="J171" s="84">
        <v>37676.37</v>
      </c>
      <c r="K171" s="84">
        <v>133.72</v>
      </c>
      <c r="L171" s="85">
        <v>193.34</v>
      </c>
      <c r="M171" s="84">
        <v>4983.239999999990</v>
      </c>
      <c r="N171" s="84">
        <v>82762.59</v>
      </c>
      <c r="O171" s="84">
        <v>77779.350000000006</v>
      </c>
      <c r="P171" s="86">
        <v>77586.009999999995</v>
      </c>
      <c r="Q171" s="70"/>
      <c r="R171" s="11"/>
      <c r="S171" s="83">
        <v>1359.320278216940</v>
      </c>
      <c r="T171" s="84">
        <v>2032.118638401590</v>
      </c>
      <c r="U171" s="84">
        <v>3617.453549883140</v>
      </c>
      <c r="V171" s="84">
        <v>6442.827212585620</v>
      </c>
      <c r="W171" s="84">
        <v>86.3879062129938</v>
      </c>
      <c r="X171" s="85">
        <v>10.3446128526481</v>
      </c>
      <c r="Y171" s="84">
        <v>12833.3046211105</v>
      </c>
      <c r="Z171" s="84">
        <v>45.5476335415249</v>
      </c>
      <c r="AA171" s="85">
        <v>65.8553654570626</v>
      </c>
      <c r="AB171" s="84">
        <v>1697.388493639450</v>
      </c>
      <c r="AC171" s="85">
        <v>28190.5483119015</v>
      </c>
      <c r="AD171" s="84">
        <v>26493.1598182621</v>
      </c>
      <c r="AE171" s="86">
        <v>26427.304452805</v>
      </c>
      <c r="AF171" s="70"/>
      <c r="AG171" s="11"/>
      <c r="AH171" s="83">
        <v>4.82190081291559</v>
      </c>
      <c r="AI171" s="84">
        <v>7.20851051181458</v>
      </c>
      <c r="AJ171" s="84">
        <v>12.8321503713211</v>
      </c>
      <c r="AK171" s="84">
        <v>22.854565087922</v>
      </c>
      <c r="AL171" s="84">
        <v>0.306442802237098</v>
      </c>
      <c r="AM171" s="85">
        <v>0.0366953233338879</v>
      </c>
      <c r="AN171" s="84">
        <v>45.5234303324727</v>
      </c>
      <c r="AO171" s="84">
        <v>0.161570584004198</v>
      </c>
      <c r="AP171" s="85">
        <v>0.233607962244778</v>
      </c>
      <c r="AQ171" s="84">
        <v>6.02112621173406</v>
      </c>
      <c r="AR171" s="87">
        <v>100</v>
      </c>
      <c r="AS171" s="70"/>
      <c r="AT171" s="72"/>
      <c r="AU171" s="83">
        <v>5.14362060892163</v>
      </c>
      <c r="AV171" s="84">
        <v>7.68946618082306</v>
      </c>
      <c r="AW171" s="84">
        <v>13.6883182934655</v>
      </c>
      <c r="AX171" s="84">
        <v>24.3794338695855</v>
      </c>
      <c r="AY171" s="84">
        <v>0.326888829571207</v>
      </c>
      <c r="AZ171" s="85">
        <v>0.0391436548934531</v>
      </c>
      <c r="BA171" s="84">
        <v>48.5607779031297</v>
      </c>
      <c r="BB171" s="84">
        <v>0.172350659609896</v>
      </c>
      <c r="BC171" s="86">
        <v>100</v>
      </c>
      <c r="BD171" s="18"/>
      <c r="BE171" s="10"/>
    </row>
    <row r="172" ht="14.15" customHeight="1">
      <c r="A172" s="98"/>
      <c r="B172" s="99"/>
      <c r="C172" s="7"/>
      <c r="D172" s="38"/>
      <c r="E172" s="38"/>
      <c r="F172" s="38"/>
      <c r="G172" s="38"/>
      <c r="H172" s="38"/>
      <c r="I172" s="89"/>
      <c r="J172" s="38"/>
      <c r="K172" s="38"/>
      <c r="L172" s="89"/>
      <c r="M172" s="38"/>
      <c r="N172" s="38"/>
      <c r="O172" s="38"/>
      <c r="P172" s="38"/>
      <c r="Q172" s="7"/>
      <c r="R172" s="7"/>
      <c r="S172" s="38"/>
      <c r="T172" s="38"/>
      <c r="U172" s="38"/>
      <c r="V172" s="38"/>
      <c r="W172" s="38"/>
      <c r="X172" s="89"/>
      <c r="Y172" s="38"/>
      <c r="Z172" s="38"/>
      <c r="AA172" s="89"/>
      <c r="AB172" s="38"/>
      <c r="AC172" s="89"/>
      <c r="AD172" s="38"/>
      <c r="AE172" s="38"/>
      <c r="AF172" s="7"/>
      <c r="AG172" s="7"/>
      <c r="AH172" s="38"/>
      <c r="AI172" s="38"/>
      <c r="AJ172" s="38"/>
      <c r="AK172" s="38"/>
      <c r="AL172" s="38"/>
      <c r="AM172" s="89"/>
      <c r="AN172" s="38"/>
      <c r="AO172" s="38"/>
      <c r="AP172" s="89"/>
      <c r="AQ172" s="38"/>
      <c r="AR172" s="89"/>
      <c r="AS172" s="7"/>
      <c r="AT172" s="7"/>
      <c r="AU172" s="38"/>
      <c r="AV172" s="38"/>
      <c r="AW172" s="38"/>
      <c r="AX172" s="38"/>
      <c r="AY172" s="38"/>
      <c r="AZ172" s="89"/>
      <c r="BA172" s="38"/>
      <c r="BB172" s="38"/>
      <c r="BC172" s="38"/>
      <c r="BD172" s="10"/>
      <c r="BE172" s="10"/>
    </row>
    <row r="173" ht="13.65" customHeight="1">
      <c r="A173" t="s" s="58">
        <v>211</v>
      </c>
      <c r="B173" s="59"/>
      <c r="C173" s="60"/>
      <c r="D173" s="7"/>
      <c r="E173" s="7"/>
      <c r="F173" s="7"/>
      <c r="G173" s="7"/>
      <c r="H173" s="7"/>
      <c r="I173" s="10"/>
      <c r="J173" s="7"/>
      <c r="K173" s="7"/>
      <c r="L173" s="10"/>
      <c r="M173" s="7"/>
      <c r="N173" s="7"/>
      <c r="O173" s="7"/>
      <c r="P173" s="7"/>
      <c r="Q173" s="7"/>
      <c r="R173" s="7"/>
      <c r="S173" s="7"/>
      <c r="T173" s="7"/>
      <c r="U173" s="7"/>
      <c r="V173" s="7"/>
      <c r="W173" s="7"/>
      <c r="X173" s="10"/>
      <c r="Y173" s="7"/>
      <c r="Z173" s="7"/>
      <c r="AA173" s="10"/>
      <c r="AB173" s="7"/>
      <c r="AC173" s="10"/>
      <c r="AD173" s="7"/>
      <c r="AE173" s="7"/>
      <c r="AF173" s="7"/>
      <c r="AG173" s="7"/>
      <c r="AH173" s="7"/>
      <c r="AI173" s="7"/>
      <c r="AJ173" s="7"/>
      <c r="AK173" s="7"/>
      <c r="AL173" s="7"/>
      <c r="AM173" s="10"/>
      <c r="AN173" s="7"/>
      <c r="AO173" s="7"/>
      <c r="AP173" s="10"/>
      <c r="AQ173" s="7"/>
      <c r="AR173" s="10"/>
      <c r="AS173" s="7"/>
      <c r="AT173" s="7"/>
      <c r="AU173" s="7"/>
      <c r="AV173" s="7"/>
      <c r="AW173" s="7"/>
      <c r="AX173" s="7"/>
      <c r="AY173" s="7"/>
      <c r="AZ173" s="10"/>
      <c r="BA173" s="7"/>
      <c r="BB173" s="7"/>
      <c r="BC173" s="7"/>
      <c r="BD173" s="10"/>
      <c r="BE173" s="10"/>
    </row>
    <row r="174" ht="14.15" customHeight="1">
      <c r="A174" s="100"/>
      <c r="B174" s="91"/>
      <c r="C174" s="7"/>
      <c r="D174" s="8"/>
      <c r="E174" s="8"/>
      <c r="F174" s="8"/>
      <c r="G174" s="8"/>
      <c r="H174" s="8"/>
      <c r="I174" s="9"/>
      <c r="J174" s="8"/>
      <c r="K174" s="8"/>
      <c r="L174" s="9"/>
      <c r="M174" s="8"/>
      <c r="N174" s="8"/>
      <c r="O174" s="8"/>
      <c r="P174" s="8"/>
      <c r="Q174" s="7"/>
      <c r="R174" s="7"/>
      <c r="S174" s="8"/>
      <c r="T174" s="8"/>
      <c r="U174" s="8"/>
      <c r="V174" s="8"/>
      <c r="W174" s="8"/>
      <c r="X174" s="9"/>
      <c r="Y174" s="8"/>
      <c r="Z174" s="8"/>
      <c r="AA174" s="9"/>
      <c r="AB174" s="8"/>
      <c r="AC174" s="9"/>
      <c r="AD174" s="8"/>
      <c r="AE174" s="8"/>
      <c r="AF174" s="7"/>
      <c r="AG174" s="7"/>
      <c r="AH174" s="8"/>
      <c r="AI174" s="8"/>
      <c r="AJ174" s="8"/>
      <c r="AK174" s="8"/>
      <c r="AL174" s="8"/>
      <c r="AM174" s="9"/>
      <c r="AN174" s="8"/>
      <c r="AO174" s="8"/>
      <c r="AP174" s="9"/>
      <c r="AQ174" s="8"/>
      <c r="AR174" s="9"/>
      <c r="AS174" s="7"/>
      <c r="AT174" s="7"/>
      <c r="AU174" s="8"/>
      <c r="AV174" s="8"/>
      <c r="AW174" s="8"/>
      <c r="AX174" s="8"/>
      <c r="AY174" s="8"/>
      <c r="AZ174" s="9"/>
      <c r="BA174" s="8"/>
      <c r="BB174" s="8"/>
      <c r="BC174" s="8"/>
      <c r="BD174" s="10"/>
      <c r="BE174" s="10"/>
    </row>
    <row r="175" ht="14.15" customHeight="1">
      <c r="A175" s="92">
        <v>15</v>
      </c>
      <c r="B175" t="s" s="93">
        <v>217</v>
      </c>
      <c r="C175" s="17"/>
      <c r="D175" s="66">
        <v>269.95</v>
      </c>
      <c r="E175" s="67">
        <v>656.33</v>
      </c>
      <c r="F175" s="67">
        <v>7760.86</v>
      </c>
      <c r="G175" s="67">
        <v>10093.96</v>
      </c>
      <c r="H175" s="67">
        <v>0.95</v>
      </c>
      <c r="I175" s="68">
        <v>1867.78</v>
      </c>
      <c r="J175" s="67">
        <v>4097.75</v>
      </c>
      <c r="K175" s="67">
        <v>225.6</v>
      </c>
      <c r="L175" s="68">
        <v>22.59</v>
      </c>
      <c r="M175" s="67">
        <v>821.110000000004</v>
      </c>
      <c r="N175" s="67">
        <v>25816.88</v>
      </c>
      <c r="O175" s="67">
        <v>24995.77</v>
      </c>
      <c r="P175" s="69">
        <v>24973.18</v>
      </c>
      <c r="Q175" s="70"/>
      <c r="R175" s="11"/>
      <c r="S175" s="66">
        <v>91.9502219154549</v>
      </c>
      <c r="T175" s="67">
        <v>223.558766993038</v>
      </c>
      <c r="U175" s="67">
        <v>2643.499904629660</v>
      </c>
      <c r="V175" s="67">
        <v>3438.199155420360</v>
      </c>
      <c r="W175" s="67">
        <v>0.32358848238445</v>
      </c>
      <c r="X175" s="68">
        <v>636.202205924239</v>
      </c>
      <c r="Y175" s="67">
        <v>1395.773372306190</v>
      </c>
      <c r="Z175" s="67">
        <v>76.8437490799283</v>
      </c>
      <c r="AA175" s="68">
        <v>7.69459349164707</v>
      </c>
      <c r="AB175" s="67">
        <v>279.686040811260</v>
      </c>
      <c r="AC175" s="68">
        <v>8793.731599054159</v>
      </c>
      <c r="AD175" s="67">
        <v>8514.0455582429</v>
      </c>
      <c r="AE175" s="69">
        <v>8506.350964751249</v>
      </c>
      <c r="AF175" s="70"/>
      <c r="AG175" s="11"/>
      <c r="AH175" s="66">
        <v>1.04563370941802</v>
      </c>
      <c r="AI175" s="67">
        <v>2.54225142619867</v>
      </c>
      <c r="AJ175" s="67">
        <v>30.0611847752323</v>
      </c>
      <c r="AK175" s="67">
        <v>39.0982953788374</v>
      </c>
      <c r="AL175" s="67">
        <v>0.00367976300776856</v>
      </c>
      <c r="AM175" s="68">
        <v>7.23472394805259</v>
      </c>
      <c r="AN175" s="67">
        <v>15.8723672264038</v>
      </c>
      <c r="AO175" s="67">
        <v>0.873846878476408</v>
      </c>
      <c r="AP175" s="68">
        <v>0.0875008908899914</v>
      </c>
      <c r="AQ175" s="67">
        <v>3.18051600348301</v>
      </c>
      <c r="AR175" s="71">
        <v>100</v>
      </c>
      <c r="AS175" s="70"/>
      <c r="AT175" s="72"/>
      <c r="AU175" s="66">
        <v>1.08095965351629</v>
      </c>
      <c r="AV175" s="67">
        <v>2.62813946802129</v>
      </c>
      <c r="AW175" s="67">
        <v>31.0767791686922</v>
      </c>
      <c r="AX175" s="67">
        <v>40.4192017196048</v>
      </c>
      <c r="AY175" s="67">
        <v>0.00380408101811624</v>
      </c>
      <c r="AZ175" s="68">
        <v>7.4791436252812</v>
      </c>
      <c r="BA175" s="67">
        <v>16.4086031494587</v>
      </c>
      <c r="BB175" s="67">
        <v>0.903369134407392</v>
      </c>
      <c r="BC175" s="69">
        <v>100</v>
      </c>
      <c r="BD175" s="18"/>
      <c r="BE175" s="10"/>
    </row>
    <row r="176" ht="13.65" customHeight="1">
      <c r="A176" s="94">
        <v>26</v>
      </c>
      <c r="B176" t="s" s="95">
        <v>218</v>
      </c>
      <c r="C176" s="17"/>
      <c r="D176" s="75">
        <v>684.52</v>
      </c>
      <c r="E176" s="76">
        <v>931.96</v>
      </c>
      <c r="F176" s="76">
        <v>8272.1</v>
      </c>
      <c r="G176" s="76">
        <v>15384.26</v>
      </c>
      <c r="H176" s="76">
        <v>202.78</v>
      </c>
      <c r="I176" s="77">
        <v>350.68</v>
      </c>
      <c r="J176" s="76">
        <v>6593.27</v>
      </c>
      <c r="K176" s="76">
        <v>598.75</v>
      </c>
      <c r="L176" s="77">
        <v>59.18</v>
      </c>
      <c r="M176" s="76">
        <v>565.5299999999989</v>
      </c>
      <c r="N176" s="76">
        <v>33643.03</v>
      </c>
      <c r="O176" s="76">
        <v>33077.5</v>
      </c>
      <c r="P176" s="78">
        <v>33018.32</v>
      </c>
      <c r="Q176" s="70"/>
      <c r="R176" s="11"/>
      <c r="S176" s="75">
        <v>233.160829433477</v>
      </c>
      <c r="T176" s="76">
        <v>317.443707413697</v>
      </c>
      <c r="U176" s="76">
        <v>2817.638194876220</v>
      </c>
      <c r="V176" s="76">
        <v>5240.178258955570</v>
      </c>
      <c r="W176" s="76">
        <v>69.0708131135986</v>
      </c>
      <c r="X176" s="77">
        <v>119.448430529030</v>
      </c>
      <c r="Y176" s="76">
        <v>2245.796035000970</v>
      </c>
      <c r="Z176" s="76">
        <v>203.945898765989</v>
      </c>
      <c r="AA176" s="77">
        <v>20.1578593552755</v>
      </c>
      <c r="AB176" s="76">
        <v>192.630520466187</v>
      </c>
      <c r="AC176" s="77">
        <v>11459.47054791</v>
      </c>
      <c r="AD176" s="76">
        <v>11266.8400274438</v>
      </c>
      <c r="AE176" s="78">
        <v>11246.6821680885</v>
      </c>
      <c r="AF176" s="70"/>
      <c r="AG176" s="11"/>
      <c r="AH176" s="75">
        <v>2.03465621259441</v>
      </c>
      <c r="AI176" s="76">
        <v>2.77014287952066</v>
      </c>
      <c r="AJ176" s="76">
        <v>24.587856682350</v>
      </c>
      <c r="AK176" s="76">
        <v>45.727926408531</v>
      </c>
      <c r="AL176" s="76">
        <v>0.602740002906991</v>
      </c>
      <c r="AM176" s="77">
        <v>1.0423555785552</v>
      </c>
      <c r="AN176" s="76">
        <v>19.5977294554028</v>
      </c>
      <c r="AO176" s="76">
        <v>1.77971484732499</v>
      </c>
      <c r="AP176" s="77">
        <v>0.175905677936856</v>
      </c>
      <c r="AQ176" s="76">
        <v>1.68097225487716</v>
      </c>
      <c r="AR176" s="79">
        <v>100</v>
      </c>
      <c r="AS176" s="70"/>
      <c r="AT176" s="72"/>
      <c r="AU176" s="75">
        <v>2.07315211676427</v>
      </c>
      <c r="AV176" s="76">
        <v>2.82255426684338</v>
      </c>
      <c r="AW176" s="76">
        <v>25.0530614519455</v>
      </c>
      <c r="AX176" s="76">
        <v>46.5931034649855</v>
      </c>
      <c r="AY176" s="76">
        <v>0.614143905565153</v>
      </c>
      <c r="AZ176" s="77">
        <v>1.0620770529815</v>
      </c>
      <c r="BA176" s="76">
        <v>19.9685205061917</v>
      </c>
      <c r="BB176" s="76">
        <v>1.81338723472303</v>
      </c>
      <c r="BC176" s="78">
        <v>100</v>
      </c>
      <c r="BD176" s="18"/>
      <c r="BE176" s="10"/>
    </row>
    <row r="177" ht="13.65" customHeight="1">
      <c r="A177" s="94">
        <v>66</v>
      </c>
      <c r="B177" t="s" s="95">
        <v>213</v>
      </c>
      <c r="C177" s="17"/>
      <c r="D177" s="75">
        <v>6999.51</v>
      </c>
      <c r="E177" s="76">
        <v>957.11</v>
      </c>
      <c r="F177" s="76">
        <v>9440.67</v>
      </c>
      <c r="G177" s="76">
        <v>9194.26</v>
      </c>
      <c r="H177" s="76">
        <v>0</v>
      </c>
      <c r="I177" s="77">
        <v>2808.93</v>
      </c>
      <c r="J177" s="76">
        <v>5370.16</v>
      </c>
      <c r="K177" s="76">
        <v>16.91</v>
      </c>
      <c r="L177" s="77">
        <v>225.06</v>
      </c>
      <c r="M177" s="76">
        <v>1416.79</v>
      </c>
      <c r="N177" s="76">
        <v>36429.4</v>
      </c>
      <c r="O177" s="76">
        <v>35012.61</v>
      </c>
      <c r="P177" s="78">
        <v>34787.55</v>
      </c>
      <c r="Q177" s="70"/>
      <c r="R177" s="11"/>
      <c r="S177" s="75">
        <v>2384.169282457660</v>
      </c>
      <c r="T177" s="76">
        <v>326.010286710506</v>
      </c>
      <c r="U177" s="76">
        <v>3215.675871570950</v>
      </c>
      <c r="V177" s="76">
        <v>3131.743831629530</v>
      </c>
      <c r="W177" s="76">
        <v>0</v>
      </c>
      <c r="X177" s="77">
        <v>956.776206130687</v>
      </c>
      <c r="Y177" s="76">
        <v>1829.180973222820</v>
      </c>
      <c r="Z177" s="76">
        <v>5.7598749864432</v>
      </c>
      <c r="AA177" s="77">
        <v>76.6598145741518</v>
      </c>
      <c r="AB177" s="76">
        <v>482.586237849963</v>
      </c>
      <c r="AC177" s="77">
        <v>12408.5623791327</v>
      </c>
      <c r="AD177" s="76">
        <v>11925.9761412827</v>
      </c>
      <c r="AE177" s="78">
        <v>11849.3163267086</v>
      </c>
      <c r="AF177" s="70"/>
      <c r="AG177" s="11"/>
      <c r="AH177" s="75">
        <v>19.2139041543369</v>
      </c>
      <c r="AI177" s="76">
        <v>2.62730102609431</v>
      </c>
      <c r="AJ177" s="76">
        <v>25.9149752672292</v>
      </c>
      <c r="AK177" s="76">
        <v>25.2385710442664</v>
      </c>
      <c r="AL177" s="76">
        <v>0</v>
      </c>
      <c r="AM177" s="77">
        <v>7.71061285664875</v>
      </c>
      <c r="AN177" s="76">
        <v>14.7412803944067</v>
      </c>
      <c r="AO177" s="76">
        <v>0.0464185520486201</v>
      </c>
      <c r="AP177" s="77">
        <v>0.617797712836336</v>
      </c>
      <c r="AQ177" s="76">
        <v>3.88913899213273</v>
      </c>
      <c r="AR177" s="79">
        <v>100</v>
      </c>
      <c r="AS177" s="70"/>
      <c r="AT177" s="72"/>
      <c r="AU177" s="75">
        <v>20.1207328483897</v>
      </c>
      <c r="AV177" s="76">
        <v>2.75130039338786</v>
      </c>
      <c r="AW177" s="76">
        <v>27.138070947796</v>
      </c>
      <c r="AX177" s="76">
        <v>26.429742824660</v>
      </c>
      <c r="AY177" s="76">
        <v>0</v>
      </c>
      <c r="AZ177" s="77">
        <v>8.074526662556</v>
      </c>
      <c r="BA177" s="76">
        <v>15.4370169787755</v>
      </c>
      <c r="BB177" s="76">
        <v>0.0486093444350062</v>
      </c>
      <c r="BC177" s="78">
        <v>100</v>
      </c>
      <c r="BD177" s="18"/>
      <c r="BE177" s="10"/>
    </row>
    <row r="178" ht="13.65" customHeight="1">
      <c r="A178" s="94">
        <v>90</v>
      </c>
      <c r="B178" t="s" s="95">
        <v>16</v>
      </c>
      <c r="C178" s="17"/>
      <c r="D178" s="75">
        <v>516.8200000000001</v>
      </c>
      <c r="E178" s="76">
        <v>1237.52</v>
      </c>
      <c r="F178" s="76">
        <v>9571.469999999999</v>
      </c>
      <c r="G178" s="76">
        <v>20932.71</v>
      </c>
      <c r="H178" s="76">
        <v>402.96</v>
      </c>
      <c r="I178" s="77">
        <v>470.54</v>
      </c>
      <c r="J178" s="76">
        <v>7477.15</v>
      </c>
      <c r="K178" s="76">
        <v>3.72</v>
      </c>
      <c r="L178" s="77">
        <v>47.56</v>
      </c>
      <c r="M178" s="76">
        <v>716.130000000005</v>
      </c>
      <c r="N178" s="76">
        <v>41376.58</v>
      </c>
      <c r="O178" s="76">
        <v>40660.45</v>
      </c>
      <c r="P178" s="78">
        <v>40612.89</v>
      </c>
      <c r="Q178" s="70"/>
      <c r="R178" s="11"/>
      <c r="S178" s="75">
        <v>176.038946806243</v>
      </c>
      <c r="T178" s="76">
        <v>421.523388126741</v>
      </c>
      <c r="U178" s="76">
        <v>3260.228896303460</v>
      </c>
      <c r="V178" s="76">
        <v>7130.088274835570</v>
      </c>
      <c r="W178" s="76">
        <v>137.256015643829</v>
      </c>
      <c r="X178" s="77">
        <v>160.275078422294</v>
      </c>
      <c r="Y178" s="76">
        <v>2546.862759011460</v>
      </c>
      <c r="Z178" s="76">
        <v>1.26710437312648</v>
      </c>
      <c r="AA178" s="77">
        <v>16.199861286531</v>
      </c>
      <c r="AB178" s="76">
        <v>243.927810410503</v>
      </c>
      <c r="AC178" s="77">
        <v>14093.6681352198</v>
      </c>
      <c r="AD178" s="76">
        <v>13849.7403248093</v>
      </c>
      <c r="AE178" s="78">
        <v>13833.5404635227</v>
      </c>
      <c r="AF178" s="70"/>
      <c r="AG178" s="11"/>
      <c r="AH178" s="75">
        <v>1.24906408407848</v>
      </c>
      <c r="AI178" s="76">
        <v>2.99087068095043</v>
      </c>
      <c r="AJ178" s="76">
        <v>23.1325788646621</v>
      </c>
      <c r="AK178" s="76">
        <v>50.5907206443839</v>
      </c>
      <c r="AL178" s="76">
        <v>0.973884260129764</v>
      </c>
      <c r="AM178" s="77">
        <v>1.13721337046223</v>
      </c>
      <c r="AN178" s="76">
        <v>18.0709715496061</v>
      </c>
      <c r="AO178" s="76">
        <v>0.008990593229309909</v>
      </c>
      <c r="AP178" s="77">
        <v>0.1149442510715</v>
      </c>
      <c r="AQ178" s="76">
        <v>1.73076170142628</v>
      </c>
      <c r="AR178" s="79">
        <v>100</v>
      </c>
      <c r="AS178" s="70"/>
      <c r="AT178" s="72"/>
      <c r="AU178" s="75">
        <v>1.27255164554899</v>
      </c>
      <c r="AV178" s="76">
        <v>3.04711139739132</v>
      </c>
      <c r="AW178" s="76">
        <v>23.5675668488502</v>
      </c>
      <c r="AX178" s="76">
        <v>51.542035053403</v>
      </c>
      <c r="AY178" s="76">
        <v>0.992197304845826</v>
      </c>
      <c r="AZ178" s="77">
        <v>1.15859767674746</v>
      </c>
      <c r="BA178" s="76">
        <v>18.410780419714</v>
      </c>
      <c r="BB178" s="76">
        <v>0.00915965349917231</v>
      </c>
      <c r="BC178" s="78">
        <v>100</v>
      </c>
      <c r="BD178" s="18"/>
      <c r="BE178" s="10"/>
    </row>
    <row r="179" ht="13.65" customHeight="1">
      <c r="A179" s="94">
        <v>104</v>
      </c>
      <c r="B179" t="s" s="95">
        <v>214</v>
      </c>
      <c r="C179" s="17"/>
      <c r="D179" s="75">
        <v>3571.89</v>
      </c>
      <c r="E179" s="76">
        <v>748.24</v>
      </c>
      <c r="F179" s="76">
        <v>4958.16</v>
      </c>
      <c r="G179" s="76">
        <v>13832.01</v>
      </c>
      <c r="H179" s="76">
        <v>0.01</v>
      </c>
      <c r="I179" s="77">
        <v>323.87</v>
      </c>
      <c r="J179" s="76">
        <v>1964.41</v>
      </c>
      <c r="K179" s="76">
        <v>747.46</v>
      </c>
      <c r="L179" s="77">
        <v>468.48</v>
      </c>
      <c r="M179" s="76">
        <v>872.02</v>
      </c>
      <c r="N179" s="76">
        <v>27486.55</v>
      </c>
      <c r="O179" s="76">
        <v>26614.53</v>
      </c>
      <c r="P179" s="78">
        <v>26146.05</v>
      </c>
      <c r="Q179" s="70"/>
      <c r="R179" s="11"/>
      <c r="S179" s="75">
        <v>1216.655225625470</v>
      </c>
      <c r="T179" s="76">
        <v>254.865101115095</v>
      </c>
      <c r="U179" s="76">
        <v>1688.845757704510</v>
      </c>
      <c r="V179" s="76">
        <v>4711.451709712140</v>
      </c>
      <c r="W179" s="76">
        <v>0.00340619455141526</v>
      </c>
      <c r="X179" s="77">
        <v>110.316422936686</v>
      </c>
      <c r="Y179" s="76">
        <v>669.116263874565</v>
      </c>
      <c r="Z179" s="76">
        <v>254.599417940085</v>
      </c>
      <c r="AA179" s="77">
        <v>159.573402344702</v>
      </c>
      <c r="AB179" s="76">
        <v>297.026977272514</v>
      </c>
      <c r="AC179" s="77">
        <v>9362.453684720311</v>
      </c>
      <c r="AD179" s="76">
        <v>9065.426707447799</v>
      </c>
      <c r="AE179" s="78">
        <v>8905.853305103090</v>
      </c>
      <c r="AF179" s="70"/>
      <c r="AG179" s="11"/>
      <c r="AH179" s="75">
        <v>12.9950466682796</v>
      </c>
      <c r="AI179" s="76">
        <v>2.72220413256666</v>
      </c>
      <c r="AJ179" s="76">
        <v>18.0384951912845</v>
      </c>
      <c r="AK179" s="76">
        <v>50.3228306207945</v>
      </c>
      <c r="AL179" s="76">
        <v>3.63814301904022e-05</v>
      </c>
      <c r="AM179" s="77">
        <v>1.17828537957656</v>
      </c>
      <c r="AN179" s="76">
        <v>7.1468045280328</v>
      </c>
      <c r="AO179" s="76">
        <v>2.7193663810118</v>
      </c>
      <c r="AP179" s="77">
        <v>1.70439724155996</v>
      </c>
      <c r="AQ179" s="76">
        <v>3.17253347546346</v>
      </c>
      <c r="AR179" s="79">
        <v>100</v>
      </c>
      <c r="AS179" s="70"/>
      <c r="AT179" s="72"/>
      <c r="AU179" s="75">
        <v>13.6612987430224</v>
      </c>
      <c r="AV179" s="76">
        <v>2.86177070723876</v>
      </c>
      <c r="AW179" s="76">
        <v>18.9633233318226</v>
      </c>
      <c r="AX179" s="76">
        <v>52.9028667810243</v>
      </c>
      <c r="AY179" s="76">
        <v>3.82466950074677e-05</v>
      </c>
      <c r="AZ179" s="77">
        <v>1.23869571120686</v>
      </c>
      <c r="BA179" s="76">
        <v>7.51321901396196</v>
      </c>
      <c r="BB179" s="76">
        <v>2.85878746502818</v>
      </c>
      <c r="BC179" s="78">
        <v>100</v>
      </c>
      <c r="BD179" s="18"/>
      <c r="BE179" s="10"/>
    </row>
    <row r="180" ht="13.65" customHeight="1">
      <c r="A180" s="94">
        <v>163</v>
      </c>
      <c r="B180" t="s" s="95">
        <v>219</v>
      </c>
      <c r="C180" s="17"/>
      <c r="D180" s="75">
        <v>463.34</v>
      </c>
      <c r="E180" s="76">
        <v>607.83</v>
      </c>
      <c r="F180" s="76">
        <v>9801.68</v>
      </c>
      <c r="G180" s="76">
        <v>13696.77</v>
      </c>
      <c r="H180" s="76">
        <v>0</v>
      </c>
      <c r="I180" s="77">
        <v>509.39</v>
      </c>
      <c r="J180" s="76">
        <v>13793.02</v>
      </c>
      <c r="K180" s="76">
        <v>1227.83</v>
      </c>
      <c r="L180" s="77">
        <v>102.06</v>
      </c>
      <c r="M180" s="76">
        <v>529.959999999999</v>
      </c>
      <c r="N180" s="76">
        <v>40731.88</v>
      </c>
      <c r="O180" s="76">
        <v>40201.92</v>
      </c>
      <c r="P180" s="78">
        <v>40099.86</v>
      </c>
      <c r="Q180" s="70"/>
      <c r="R180" s="11"/>
      <c r="S180" s="75">
        <v>157.822618345275</v>
      </c>
      <c r="T180" s="76">
        <v>207.038723418674</v>
      </c>
      <c r="U180" s="76">
        <v>3338.642901071590</v>
      </c>
      <c r="V180" s="76">
        <v>4665.3863345988</v>
      </c>
      <c r="W180" s="76">
        <v>0</v>
      </c>
      <c r="X180" s="77">
        <v>173.508144254542</v>
      </c>
      <c r="Y180" s="76">
        <v>4698.170957156170</v>
      </c>
      <c r="Z180" s="76">
        <v>418.222785606420</v>
      </c>
      <c r="AA180" s="77">
        <v>34.7636215917441</v>
      </c>
      <c r="AB180" s="76">
        <v>180.514686446803</v>
      </c>
      <c r="AC180" s="77">
        <v>13874.07077249</v>
      </c>
      <c r="AD180" s="76">
        <v>13693.5560860432</v>
      </c>
      <c r="AE180" s="78">
        <v>13658.7924644515</v>
      </c>
      <c r="AF180" s="70"/>
      <c r="AG180" s="11"/>
      <c r="AH180" s="75">
        <v>1.13753649475546</v>
      </c>
      <c r="AI180" s="76">
        <v>1.49227091899515</v>
      </c>
      <c r="AJ180" s="76">
        <v>24.063902770999</v>
      </c>
      <c r="AK180" s="76">
        <v>33.6266580378809</v>
      </c>
      <c r="AL180" s="76">
        <v>0</v>
      </c>
      <c r="AM180" s="77">
        <v>1.250592901678</v>
      </c>
      <c r="AN180" s="76">
        <v>33.8629594312858</v>
      </c>
      <c r="AO180" s="76">
        <v>3.01442015443431</v>
      </c>
      <c r="AP180" s="77">
        <v>0.250565404788583</v>
      </c>
      <c r="AQ180" s="76">
        <v>1.30109388518281</v>
      </c>
      <c r="AR180" s="79">
        <v>100</v>
      </c>
      <c r="AS180" s="70"/>
      <c r="AT180" s="72"/>
      <c r="AU180" s="75">
        <v>1.15546538067714</v>
      </c>
      <c r="AV180" s="76">
        <v>1.51579082819741</v>
      </c>
      <c r="AW180" s="76">
        <v>24.4431776071039</v>
      </c>
      <c r="AX180" s="76">
        <v>34.1566529159952</v>
      </c>
      <c r="AY180" s="76">
        <v>0</v>
      </c>
      <c r="AZ180" s="77">
        <v>1.27030368684579</v>
      </c>
      <c r="BA180" s="76">
        <v>34.3966786916463</v>
      </c>
      <c r="BB180" s="76">
        <v>3.06193088953428</v>
      </c>
      <c r="BC180" s="78">
        <v>100</v>
      </c>
      <c r="BD180" s="18"/>
      <c r="BE180" s="10"/>
    </row>
    <row r="181" ht="13.65" customHeight="1">
      <c r="A181" s="94">
        <v>189</v>
      </c>
      <c r="B181" t="s" s="95">
        <v>215</v>
      </c>
      <c r="C181" s="17"/>
      <c r="D181" s="75">
        <v>1956.3</v>
      </c>
      <c r="E181" s="76">
        <v>1014.75</v>
      </c>
      <c r="F181" s="76">
        <v>9506.870000000001</v>
      </c>
      <c r="G181" s="76">
        <v>10901.58</v>
      </c>
      <c r="H181" s="76">
        <v>0</v>
      </c>
      <c r="I181" s="77">
        <v>304.05</v>
      </c>
      <c r="J181" s="76">
        <v>7046.35</v>
      </c>
      <c r="K181" s="76">
        <v>67.20999999999999</v>
      </c>
      <c r="L181" s="77">
        <v>80.19</v>
      </c>
      <c r="M181" s="76">
        <v>626.580000000002</v>
      </c>
      <c r="N181" s="76">
        <v>31503.88</v>
      </c>
      <c r="O181" s="76">
        <v>30877.3</v>
      </c>
      <c r="P181" s="78">
        <v>30797.11</v>
      </c>
      <c r="Q181" s="70"/>
      <c r="R181" s="11"/>
      <c r="S181" s="75">
        <v>666.353840093367</v>
      </c>
      <c r="T181" s="76">
        <v>345.643592104864</v>
      </c>
      <c r="U181" s="76">
        <v>3238.224879501320</v>
      </c>
      <c r="V181" s="76">
        <v>3713.290239781760</v>
      </c>
      <c r="W181" s="76">
        <v>0</v>
      </c>
      <c r="X181" s="77">
        <v>103.565345335781</v>
      </c>
      <c r="Y181" s="76">
        <v>2400.123897736490</v>
      </c>
      <c r="Z181" s="76">
        <v>22.893033580062</v>
      </c>
      <c r="AA181" s="77">
        <v>27.314274107799</v>
      </c>
      <c r="AB181" s="76">
        <v>213.425338202578</v>
      </c>
      <c r="AC181" s="77">
        <v>10730.834440444</v>
      </c>
      <c r="AD181" s="76">
        <v>10517.4091022414</v>
      </c>
      <c r="AE181" s="78">
        <v>10490.0948281336</v>
      </c>
      <c r="AF181" s="70"/>
      <c r="AG181" s="11"/>
      <c r="AH181" s="75">
        <v>6.20971131174954</v>
      </c>
      <c r="AI181" s="76">
        <v>3.22103182211207</v>
      </c>
      <c r="AJ181" s="76">
        <v>30.1768226643829</v>
      </c>
      <c r="AK181" s="76">
        <v>34.6039281510722</v>
      </c>
      <c r="AL181" s="76">
        <v>0</v>
      </c>
      <c r="AM181" s="77">
        <v>0.965119217061517</v>
      </c>
      <c r="AN181" s="76">
        <v>22.366610081044</v>
      </c>
      <c r="AO181" s="76">
        <v>0.21333880144287</v>
      </c>
      <c r="AP181" s="77">
        <v>0.254540075698612</v>
      </c>
      <c r="AQ181" s="76">
        <v>1.9888978754363</v>
      </c>
      <c r="AR181" s="79">
        <v>100</v>
      </c>
      <c r="AS181" s="70"/>
      <c r="AT181" s="72"/>
      <c r="AU181" s="75">
        <v>6.35221941279555</v>
      </c>
      <c r="AV181" s="76">
        <v>3.29495202634273</v>
      </c>
      <c r="AW181" s="76">
        <v>30.8693575468607</v>
      </c>
      <c r="AX181" s="76">
        <v>35.398061701244</v>
      </c>
      <c r="AY181" s="76">
        <v>0</v>
      </c>
      <c r="AZ181" s="77">
        <v>0.9872679611820721</v>
      </c>
      <c r="BA181" s="76">
        <v>22.8799065886377</v>
      </c>
      <c r="BB181" s="76">
        <v>0.218234762937172</v>
      </c>
      <c r="BC181" s="78">
        <v>100</v>
      </c>
      <c r="BD181" s="18"/>
      <c r="BE181" s="10"/>
    </row>
    <row r="182" ht="13.65" customHeight="1">
      <c r="A182" s="94">
        <v>193</v>
      </c>
      <c r="B182" t="s" s="95">
        <v>220</v>
      </c>
      <c r="C182" s="17"/>
      <c r="D182" s="75">
        <v>96.94</v>
      </c>
      <c r="E182" s="76">
        <v>69.43000000000001</v>
      </c>
      <c r="F182" s="76">
        <v>736.73</v>
      </c>
      <c r="G182" s="76">
        <v>3998.79</v>
      </c>
      <c r="H182" s="76">
        <v>283.94</v>
      </c>
      <c r="I182" s="77">
        <v>2.09</v>
      </c>
      <c r="J182" s="76">
        <v>2384.7</v>
      </c>
      <c r="K182" s="76">
        <v>5.56</v>
      </c>
      <c r="L182" s="77">
        <v>16.23</v>
      </c>
      <c r="M182" s="76">
        <v>68.61999999999991</v>
      </c>
      <c r="N182" s="76">
        <v>7663.03</v>
      </c>
      <c r="O182" s="76">
        <v>7594.41</v>
      </c>
      <c r="P182" s="78">
        <v>7578.18</v>
      </c>
      <c r="Q182" s="70"/>
      <c r="R182" s="11"/>
      <c r="S182" s="75">
        <v>33.0196499814195</v>
      </c>
      <c r="T182" s="76">
        <v>23.6492087704762</v>
      </c>
      <c r="U182" s="76">
        <v>250.944571186416</v>
      </c>
      <c r="V182" s="76">
        <v>1362.065671025380</v>
      </c>
      <c r="W182" s="76">
        <v>96.7154880928849</v>
      </c>
      <c r="X182" s="77">
        <v>0.711894661245789</v>
      </c>
      <c r="Y182" s="76">
        <v>812.2752146759969</v>
      </c>
      <c r="Z182" s="76">
        <v>1.89384417058688</v>
      </c>
      <c r="AA182" s="77">
        <v>5.52825375694697</v>
      </c>
      <c r="AB182" s="76">
        <v>23.3733070118115</v>
      </c>
      <c r="AC182" s="77">
        <v>2610.177103333170</v>
      </c>
      <c r="AD182" s="76">
        <v>2586.803796321360</v>
      </c>
      <c r="AE182" s="78">
        <v>2581.275542564410</v>
      </c>
      <c r="AF182" s="70"/>
      <c r="AG182" s="11"/>
      <c r="AH182" s="75">
        <v>1.26503484913931</v>
      </c>
      <c r="AI182" s="76">
        <v>0.906038473032208</v>
      </c>
      <c r="AJ182" s="76">
        <v>9.614082158101951</v>
      </c>
      <c r="AK182" s="76">
        <v>52.1828832720216</v>
      </c>
      <c r="AL182" s="76">
        <v>3.70532282922029</v>
      </c>
      <c r="AM182" s="77">
        <v>0.0272738068361993</v>
      </c>
      <c r="AN182" s="76">
        <v>31.1195440967868</v>
      </c>
      <c r="AO182" s="76">
        <v>0.07255615598529561</v>
      </c>
      <c r="AP182" s="77">
        <v>0.211796117201681</v>
      </c>
      <c r="AQ182" s="76">
        <v>0.895468241674636</v>
      </c>
      <c r="AR182" s="79">
        <v>100</v>
      </c>
      <c r="AS182" s="70"/>
      <c r="AT182" s="72"/>
      <c r="AU182" s="75">
        <v>1.27919896333948</v>
      </c>
      <c r="AV182" s="76">
        <v>0.916183041310711</v>
      </c>
      <c r="AW182" s="76">
        <v>9.72172738045283</v>
      </c>
      <c r="AX182" s="76">
        <v>52.7671551744614</v>
      </c>
      <c r="AY182" s="76">
        <v>3.74680992005996</v>
      </c>
      <c r="AZ182" s="77">
        <v>0.0275791812809936</v>
      </c>
      <c r="BA182" s="76">
        <v>31.4679777994189</v>
      </c>
      <c r="BB182" s="76">
        <v>0.0733685396757533</v>
      </c>
      <c r="BC182" s="78">
        <v>100</v>
      </c>
      <c r="BD182" s="18"/>
      <c r="BE182" s="10"/>
    </row>
    <row r="183" ht="13.65" customHeight="1">
      <c r="A183" s="94">
        <v>210</v>
      </c>
      <c r="B183" t="s" s="95">
        <v>221</v>
      </c>
      <c r="C183" s="17"/>
      <c r="D183" s="75">
        <v>198.02</v>
      </c>
      <c r="E183" s="76">
        <v>579.99</v>
      </c>
      <c r="F183" s="76">
        <v>4957.11</v>
      </c>
      <c r="G183" s="76">
        <v>15853.72</v>
      </c>
      <c r="H183" s="76">
        <v>718.0599999999999</v>
      </c>
      <c r="I183" s="77">
        <v>142.23</v>
      </c>
      <c r="J183" s="76">
        <v>3818.39</v>
      </c>
      <c r="K183" s="76">
        <v>42.54</v>
      </c>
      <c r="L183" s="77">
        <v>33.78</v>
      </c>
      <c r="M183" s="76">
        <v>737.34</v>
      </c>
      <c r="N183" s="76">
        <v>27081.18</v>
      </c>
      <c r="O183" s="76">
        <v>26343.84</v>
      </c>
      <c r="P183" s="78">
        <v>26310.06</v>
      </c>
      <c r="Q183" s="70"/>
      <c r="R183" s="11"/>
      <c r="S183" s="75">
        <v>67.449464507125</v>
      </c>
      <c r="T183" s="76">
        <v>197.555877787534</v>
      </c>
      <c r="U183" s="76">
        <v>1688.488107276610</v>
      </c>
      <c r="V183" s="76">
        <v>5400.085468366310</v>
      </c>
      <c r="W183" s="76">
        <v>244.585205958924</v>
      </c>
      <c r="X183" s="77">
        <v>48.4463051047792</v>
      </c>
      <c r="Y183" s="76">
        <v>1300.617921317850</v>
      </c>
      <c r="Z183" s="76">
        <v>14.4899516217205</v>
      </c>
      <c r="AA183" s="77">
        <v>11.5061251946807</v>
      </c>
      <c r="AB183" s="76">
        <v>251.152349054053</v>
      </c>
      <c r="AC183" s="77">
        <v>9224.376776189591</v>
      </c>
      <c r="AD183" s="76">
        <v>8973.224427135539</v>
      </c>
      <c r="AE183" s="78">
        <v>8961.718301940860</v>
      </c>
      <c r="AF183" s="70"/>
      <c r="AG183" s="11"/>
      <c r="AH183" s="75">
        <v>0.731208905963477</v>
      </c>
      <c r="AI183" s="76">
        <v>2.14167181784546</v>
      </c>
      <c r="AJ183" s="76">
        <v>18.3046307435643</v>
      </c>
      <c r="AK183" s="76">
        <v>58.5414668046222</v>
      </c>
      <c r="AL183" s="76">
        <v>2.6515092769222</v>
      </c>
      <c r="AM183" s="77">
        <v>0.525198680412006</v>
      </c>
      <c r="AN183" s="76">
        <v>14.0997918111397</v>
      </c>
      <c r="AO183" s="76">
        <v>0.157083258558157</v>
      </c>
      <c r="AP183" s="77">
        <v>0.124736071323332</v>
      </c>
      <c r="AQ183" s="76">
        <v>2.72270262964908</v>
      </c>
      <c r="AR183" s="79">
        <v>100</v>
      </c>
      <c r="AS183" s="70"/>
      <c r="AT183" s="72"/>
      <c r="AU183" s="75">
        <v>0.752639864751354</v>
      </c>
      <c r="AV183" s="76">
        <v>2.20444195110159</v>
      </c>
      <c r="AW183" s="76">
        <v>18.8411200886657</v>
      </c>
      <c r="AX183" s="76">
        <v>60.2572552096042</v>
      </c>
      <c r="AY183" s="76">
        <v>2.72922220625875</v>
      </c>
      <c r="AZ183" s="77">
        <v>0.540591697624407</v>
      </c>
      <c r="BA183" s="76">
        <v>14.5130417794562</v>
      </c>
      <c r="BB183" s="76">
        <v>0.161687202537736</v>
      </c>
      <c r="BC183" s="78">
        <v>100</v>
      </c>
      <c r="BD183" s="18"/>
      <c r="BE183" s="10"/>
    </row>
    <row r="184" ht="13.65" customHeight="1">
      <c r="A184" s="94">
        <v>230</v>
      </c>
      <c r="B184" t="s" s="95">
        <v>223</v>
      </c>
      <c r="C184" s="17"/>
      <c r="D184" s="75">
        <v>2828.07</v>
      </c>
      <c r="E184" s="76">
        <v>0</v>
      </c>
      <c r="F184" s="76">
        <v>6887.46</v>
      </c>
      <c r="G184" s="76">
        <v>3332.03</v>
      </c>
      <c r="H184" s="76">
        <v>2.12</v>
      </c>
      <c r="I184" s="77">
        <v>0</v>
      </c>
      <c r="J184" s="76">
        <v>1762.41</v>
      </c>
      <c r="K184" s="76">
        <v>12.28</v>
      </c>
      <c r="L184" s="77">
        <v>32.35</v>
      </c>
      <c r="M184" s="76">
        <v>343.039999999997</v>
      </c>
      <c r="N184" s="76">
        <v>15199.76</v>
      </c>
      <c r="O184" s="76">
        <v>14856.72</v>
      </c>
      <c r="P184" s="78">
        <v>14824.37</v>
      </c>
      <c r="Q184" s="70"/>
      <c r="R184" s="11"/>
      <c r="S184" s="75">
        <v>963.295662502095</v>
      </c>
      <c r="T184" s="76">
        <v>0</v>
      </c>
      <c r="U184" s="76">
        <v>2346.002872509050</v>
      </c>
      <c r="V184" s="76">
        <v>1134.954243115220</v>
      </c>
      <c r="W184" s="76">
        <v>0.722113244900035</v>
      </c>
      <c r="X184" s="77">
        <v>0</v>
      </c>
      <c r="Y184" s="76">
        <v>600.311133935977</v>
      </c>
      <c r="Z184" s="76">
        <v>4.18280690913794</v>
      </c>
      <c r="AA184" s="77">
        <v>11.0190393738284</v>
      </c>
      <c r="AB184" s="76">
        <v>116.846097891748</v>
      </c>
      <c r="AC184" s="77">
        <v>5177.333969481960</v>
      </c>
      <c r="AD184" s="76">
        <v>5060.487871590210</v>
      </c>
      <c r="AE184" s="78">
        <v>5049.468832216380</v>
      </c>
      <c r="AF184" s="70"/>
      <c r="AG184" s="11"/>
      <c r="AH184" s="75">
        <v>18.6060174634336</v>
      </c>
      <c r="AI184" s="76">
        <v>0</v>
      </c>
      <c r="AJ184" s="76">
        <v>45.3129523097733</v>
      </c>
      <c r="AK184" s="76">
        <v>21.9215961304652</v>
      </c>
      <c r="AL184" s="76">
        <v>0.0139475886461365</v>
      </c>
      <c r="AM184" s="77">
        <v>0</v>
      </c>
      <c r="AN184" s="76">
        <v>11.5949857103007</v>
      </c>
      <c r="AO184" s="76">
        <v>0.08079074932762099</v>
      </c>
      <c r="AP184" s="77">
        <v>0.212832307878545</v>
      </c>
      <c r="AQ184" s="76">
        <v>2.25687774017483</v>
      </c>
      <c r="AR184" s="79">
        <v>100</v>
      </c>
      <c r="AS184" s="70"/>
      <c r="AT184" s="72"/>
      <c r="AU184" s="75">
        <v>19.077168203438</v>
      </c>
      <c r="AV184" s="76">
        <v>0</v>
      </c>
      <c r="AW184" s="76">
        <v>46.460389210469</v>
      </c>
      <c r="AX184" s="76">
        <v>22.4767055868141</v>
      </c>
      <c r="AY184" s="76">
        <v>0.0143007763567693</v>
      </c>
      <c r="AZ184" s="77">
        <v>0</v>
      </c>
      <c r="BA184" s="76">
        <v>11.8885996504405</v>
      </c>
      <c r="BB184" s="76">
        <v>0.0828365724816636</v>
      </c>
      <c r="BC184" s="78">
        <v>100</v>
      </c>
      <c r="BD184" s="18"/>
      <c r="BE184" s="10"/>
    </row>
    <row r="185" ht="13.65" customHeight="1">
      <c r="A185" s="94">
        <v>231</v>
      </c>
      <c r="B185" t="s" s="95">
        <v>224</v>
      </c>
      <c r="C185" s="17"/>
      <c r="D185" s="75">
        <v>4257.75</v>
      </c>
      <c r="E185" s="76">
        <v>0</v>
      </c>
      <c r="F185" s="76">
        <v>2050.88</v>
      </c>
      <c r="G185" s="76">
        <v>10284.45</v>
      </c>
      <c r="H185" s="76">
        <v>847.67</v>
      </c>
      <c r="I185" s="77">
        <v>0</v>
      </c>
      <c r="J185" s="76">
        <v>11699.19</v>
      </c>
      <c r="K185" s="76">
        <v>17.76</v>
      </c>
      <c r="L185" s="77">
        <v>58.49</v>
      </c>
      <c r="M185" s="76">
        <v>540.939999999999</v>
      </c>
      <c r="N185" s="76">
        <v>29757.13</v>
      </c>
      <c r="O185" s="76">
        <v>29216.19</v>
      </c>
      <c r="P185" s="78">
        <v>29157.7</v>
      </c>
      <c r="Q185" s="70"/>
      <c r="R185" s="11"/>
      <c r="S185" s="75">
        <v>1450.272485128830</v>
      </c>
      <c r="T185" s="76">
        <v>0</v>
      </c>
      <c r="U185" s="76">
        <v>698.569628160653</v>
      </c>
      <c r="V185" s="76">
        <v>3503.083755430270</v>
      </c>
      <c r="W185" s="76">
        <v>288.732893539817</v>
      </c>
      <c r="X185" s="77">
        <v>0</v>
      </c>
      <c r="Y185" s="76">
        <v>3984.971723397190</v>
      </c>
      <c r="Z185" s="76">
        <v>6.0494015233135</v>
      </c>
      <c r="AA185" s="77">
        <v>19.9228319312279</v>
      </c>
      <c r="AB185" s="76">
        <v>184.254688064257</v>
      </c>
      <c r="AC185" s="77">
        <v>10135.8574071756</v>
      </c>
      <c r="AD185" s="76">
        <v>9951.602719111301</v>
      </c>
      <c r="AE185" s="78">
        <v>9931.679887180069</v>
      </c>
      <c r="AF185" s="70"/>
      <c r="AG185" s="11"/>
      <c r="AH185" s="75">
        <v>14.3083355148833</v>
      </c>
      <c r="AI185" s="76">
        <v>0</v>
      </c>
      <c r="AJ185" s="76">
        <v>6.89206250737218</v>
      </c>
      <c r="AK185" s="76">
        <v>34.5612967379583</v>
      </c>
      <c r="AL185" s="76">
        <v>2.84862821112117</v>
      </c>
      <c r="AM185" s="77">
        <v>0</v>
      </c>
      <c r="AN185" s="76">
        <v>39.3155858780736</v>
      </c>
      <c r="AO185" s="76">
        <v>0.0596831750911462</v>
      </c>
      <c r="AP185" s="77">
        <v>0.196557934182497</v>
      </c>
      <c r="AQ185" s="76">
        <v>1.81785004131782</v>
      </c>
      <c r="AR185" s="79">
        <v>100</v>
      </c>
      <c r="AS185" s="70"/>
      <c r="AT185" s="72"/>
      <c r="AU185" s="75">
        <v>14.6024892224009</v>
      </c>
      <c r="AV185" s="76">
        <v>0</v>
      </c>
      <c r="AW185" s="76">
        <v>7.03375094743412</v>
      </c>
      <c r="AX185" s="76">
        <v>35.2718149922662</v>
      </c>
      <c r="AY185" s="76">
        <v>2.90719089640129</v>
      </c>
      <c r="AZ185" s="77">
        <v>0</v>
      </c>
      <c r="BA185" s="76">
        <v>40.1238437874044</v>
      </c>
      <c r="BB185" s="76">
        <v>0.0609101540930869</v>
      </c>
      <c r="BC185" s="78">
        <v>100</v>
      </c>
      <c r="BD185" s="18"/>
      <c r="BE185" s="10"/>
    </row>
    <row r="186" ht="13.65" customHeight="1">
      <c r="A186" s="94">
        <v>232</v>
      </c>
      <c r="B186" t="s" s="95">
        <v>225</v>
      </c>
      <c r="C186" s="17"/>
      <c r="D186" s="75">
        <v>2090.56</v>
      </c>
      <c r="E186" s="76">
        <v>0</v>
      </c>
      <c r="F186" s="76">
        <v>2507.07</v>
      </c>
      <c r="G186" s="76">
        <v>3236.13</v>
      </c>
      <c r="H186" s="76">
        <v>1.22</v>
      </c>
      <c r="I186" s="77">
        <v>0</v>
      </c>
      <c r="J186" s="76">
        <v>1587.95</v>
      </c>
      <c r="K186" s="76">
        <v>62.71</v>
      </c>
      <c r="L186" s="77">
        <v>61.95</v>
      </c>
      <c r="M186" s="76">
        <v>221.809999999999</v>
      </c>
      <c r="N186" s="76">
        <v>9769.4</v>
      </c>
      <c r="O186" s="76">
        <v>9547.59</v>
      </c>
      <c r="P186" s="78">
        <v>9485.639999999999</v>
      </c>
      <c r="Q186" s="70"/>
      <c r="R186" s="11"/>
      <c r="S186" s="75">
        <v>712.085408140669</v>
      </c>
      <c r="T186" s="76">
        <v>0</v>
      </c>
      <c r="U186" s="76">
        <v>853.9568174016659</v>
      </c>
      <c r="V186" s="76">
        <v>1102.288837367150</v>
      </c>
      <c r="W186" s="76">
        <v>0.415555735272662</v>
      </c>
      <c r="X186" s="77">
        <v>0</v>
      </c>
      <c r="Y186" s="76">
        <v>540.8866637919861</v>
      </c>
      <c r="Z186" s="76">
        <v>21.3602460319251</v>
      </c>
      <c r="AA186" s="77">
        <v>21.1013752460175</v>
      </c>
      <c r="AB186" s="76">
        <v>75.5528013449417</v>
      </c>
      <c r="AC186" s="77">
        <v>3327.647705059620</v>
      </c>
      <c r="AD186" s="76">
        <v>3252.094903714680</v>
      </c>
      <c r="AE186" s="78">
        <v>3230.993528468660</v>
      </c>
      <c r="AF186" s="70"/>
      <c r="AG186" s="11"/>
      <c r="AH186" s="75">
        <v>21.399062378447</v>
      </c>
      <c r="AI186" s="76">
        <v>0</v>
      </c>
      <c r="AJ186" s="76">
        <v>25.6624767130018</v>
      </c>
      <c r="AK186" s="76">
        <v>33.1251663357013</v>
      </c>
      <c r="AL186" s="76">
        <v>0.0124879726492927</v>
      </c>
      <c r="AM186" s="77">
        <v>0</v>
      </c>
      <c r="AN186" s="76">
        <v>16.2543247282331</v>
      </c>
      <c r="AO186" s="76">
        <v>0.6419022662599549</v>
      </c>
      <c r="AP186" s="77">
        <v>0.634122873462035</v>
      </c>
      <c r="AQ186" s="76">
        <v>2.27045673224558</v>
      </c>
      <c r="AR186" s="79">
        <v>100</v>
      </c>
      <c r="AS186" s="70"/>
      <c r="AT186" s="72"/>
      <c r="AU186" s="75">
        <v>22.0392087407913</v>
      </c>
      <c r="AV186" s="76">
        <v>0</v>
      </c>
      <c r="AW186" s="76">
        <v>26.430161802472</v>
      </c>
      <c r="AX186" s="76">
        <v>34.1160954874948</v>
      </c>
      <c r="AY186" s="76">
        <v>0.0128615465060871</v>
      </c>
      <c r="AZ186" s="77">
        <v>0</v>
      </c>
      <c r="BA186" s="76">
        <v>16.7405678478205</v>
      </c>
      <c r="BB186" s="76">
        <v>0.661104574915346</v>
      </c>
      <c r="BC186" s="78">
        <v>100</v>
      </c>
      <c r="BD186" s="18"/>
      <c r="BE186" s="10"/>
    </row>
    <row r="187" ht="14.15" customHeight="1">
      <c r="A187" s="96">
        <v>233</v>
      </c>
      <c r="B187" t="s" s="97">
        <v>226</v>
      </c>
      <c r="C187" s="17"/>
      <c r="D187" s="83">
        <v>1425.6</v>
      </c>
      <c r="E187" s="84">
        <v>0</v>
      </c>
      <c r="F187" s="84">
        <v>2213.95</v>
      </c>
      <c r="G187" s="84">
        <v>4358.92</v>
      </c>
      <c r="H187" s="84">
        <v>2.64</v>
      </c>
      <c r="I187" s="85">
        <v>0</v>
      </c>
      <c r="J187" s="84">
        <v>1982.93</v>
      </c>
      <c r="K187" s="84">
        <v>11.36</v>
      </c>
      <c r="L187" s="85">
        <v>29.05</v>
      </c>
      <c r="M187" s="84">
        <v>358.230000000001</v>
      </c>
      <c r="N187" s="84">
        <v>10382.68</v>
      </c>
      <c r="O187" s="84">
        <v>10024.45</v>
      </c>
      <c r="P187" s="86">
        <v>9995.4</v>
      </c>
      <c r="Q187" s="70"/>
      <c r="R187" s="11"/>
      <c r="S187" s="83">
        <v>485.587095249759</v>
      </c>
      <c r="T187" s="84">
        <v>0</v>
      </c>
      <c r="U187" s="84">
        <v>754.114442710581</v>
      </c>
      <c r="V187" s="84">
        <v>1484.7329554055</v>
      </c>
      <c r="W187" s="84">
        <v>0.899235361573629</v>
      </c>
      <c r="X187" s="85">
        <v>0</v>
      </c>
      <c r="Y187" s="84">
        <v>675.424536183786</v>
      </c>
      <c r="Z187" s="84">
        <v>3.86943701040773</v>
      </c>
      <c r="AA187" s="85">
        <v>9.89499517186133</v>
      </c>
      <c r="AB187" s="84">
        <v>122.020107415349</v>
      </c>
      <c r="AC187" s="85">
        <v>3536.542804508820</v>
      </c>
      <c r="AD187" s="84">
        <v>3414.522697093470</v>
      </c>
      <c r="AE187" s="86">
        <v>3404.627701921610</v>
      </c>
      <c r="AF187" s="70"/>
      <c r="AG187" s="11"/>
      <c r="AH187" s="83">
        <v>13.7305589693605</v>
      </c>
      <c r="AI187" s="84">
        <v>0</v>
      </c>
      <c r="AJ187" s="84">
        <v>21.3234925857293</v>
      </c>
      <c r="AK187" s="84">
        <v>41.9826094996668</v>
      </c>
      <c r="AL187" s="84">
        <v>0.0254269610543713</v>
      </c>
      <c r="AM187" s="85">
        <v>0</v>
      </c>
      <c r="AN187" s="84">
        <v>19.098440864979</v>
      </c>
      <c r="AO187" s="84">
        <v>0.109412983930931</v>
      </c>
      <c r="AP187" s="85">
        <v>0.279792885844503</v>
      </c>
      <c r="AQ187" s="84">
        <v>3.45026524943465</v>
      </c>
      <c r="AR187" s="87">
        <v>100</v>
      </c>
      <c r="AS187" s="70"/>
      <c r="AT187" s="72"/>
      <c r="AU187" s="83">
        <v>14.2625607779579</v>
      </c>
      <c r="AV187" s="84">
        <v>0</v>
      </c>
      <c r="AW187" s="84">
        <v>22.1496888568742</v>
      </c>
      <c r="AX187" s="84">
        <v>43.6092602597195</v>
      </c>
      <c r="AY187" s="84">
        <v>0.0264121495888109</v>
      </c>
      <c r="AZ187" s="85">
        <v>0</v>
      </c>
      <c r="BA187" s="84">
        <v>19.8384256758109</v>
      </c>
      <c r="BB187" s="84">
        <v>0.113652280048822</v>
      </c>
      <c r="BC187" s="86">
        <v>100</v>
      </c>
      <c r="BD187" s="18"/>
      <c r="BE187" s="10"/>
    </row>
    <row r="188" ht="14.15" customHeight="1">
      <c r="A188" s="98"/>
      <c r="B188" s="99"/>
      <c r="C188" s="7"/>
      <c r="D188" s="38"/>
      <c r="E188" s="38"/>
      <c r="F188" s="38"/>
      <c r="G188" s="38"/>
      <c r="H188" s="38"/>
      <c r="I188" s="89"/>
      <c r="J188" s="38"/>
      <c r="K188" s="38"/>
      <c r="L188" s="89"/>
      <c r="M188" s="38"/>
      <c r="N188" s="38"/>
      <c r="O188" s="38"/>
      <c r="P188" s="38"/>
      <c r="Q188" s="7"/>
      <c r="R188" s="7"/>
      <c r="S188" s="38"/>
      <c r="T188" s="38"/>
      <c r="U188" s="38"/>
      <c r="V188" s="38"/>
      <c r="W188" s="38"/>
      <c r="X188" s="89"/>
      <c r="Y188" s="38"/>
      <c r="Z188" s="38"/>
      <c r="AA188" s="89"/>
      <c r="AB188" s="38"/>
      <c r="AC188" s="89"/>
      <c r="AD188" s="38"/>
      <c r="AE188" s="38"/>
      <c r="AF188" s="7"/>
      <c r="AG188" s="7"/>
      <c r="AH188" s="38"/>
      <c r="AI188" s="38"/>
      <c r="AJ188" s="38"/>
      <c r="AK188" s="38"/>
      <c r="AL188" s="38"/>
      <c r="AM188" s="89"/>
      <c r="AN188" s="38"/>
      <c r="AO188" s="38"/>
      <c r="AP188" s="89"/>
      <c r="AQ188" s="38"/>
      <c r="AR188" s="89"/>
      <c r="AS188" s="7"/>
      <c r="AT188" s="7"/>
      <c r="AU188" s="38"/>
      <c r="AV188" s="38"/>
      <c r="AW188" s="38"/>
      <c r="AX188" s="38"/>
      <c r="AY188" s="38"/>
      <c r="AZ188" s="89"/>
      <c r="BA188" s="38"/>
      <c r="BB188" s="38"/>
      <c r="BC188" s="38"/>
      <c r="BD188" s="10"/>
      <c r="BE188" s="10"/>
    </row>
    <row r="189" ht="13.65" customHeight="1">
      <c r="A189" t="s" s="58">
        <v>227</v>
      </c>
      <c r="B189" s="59"/>
      <c r="C189" s="60"/>
      <c r="D189" s="7"/>
      <c r="E189" s="7"/>
      <c r="F189" s="7"/>
      <c r="G189" s="7"/>
      <c r="H189" s="7"/>
      <c r="I189" s="10"/>
      <c r="J189" s="7"/>
      <c r="K189" s="7"/>
      <c r="L189" s="10"/>
      <c r="M189" s="7"/>
      <c r="N189" s="7"/>
      <c r="O189" s="7"/>
      <c r="P189" s="7"/>
      <c r="Q189" s="7"/>
      <c r="R189" s="7"/>
      <c r="S189" s="7"/>
      <c r="T189" s="7"/>
      <c r="U189" s="7"/>
      <c r="V189" s="7"/>
      <c r="W189" s="7"/>
      <c r="X189" s="10"/>
      <c r="Y189" s="7"/>
      <c r="Z189" s="7"/>
      <c r="AA189" s="10"/>
      <c r="AB189" s="7"/>
      <c r="AC189" s="10"/>
      <c r="AD189" s="7"/>
      <c r="AE189" s="7"/>
      <c r="AF189" s="7"/>
      <c r="AG189" s="7"/>
      <c r="AH189" s="7"/>
      <c r="AI189" s="7"/>
      <c r="AJ189" s="7"/>
      <c r="AK189" s="7"/>
      <c r="AL189" s="7"/>
      <c r="AM189" s="10"/>
      <c r="AN189" s="7"/>
      <c r="AO189" s="7"/>
      <c r="AP189" s="10"/>
      <c r="AQ189" s="7"/>
      <c r="AR189" s="10"/>
      <c r="AS189" s="7"/>
      <c r="AT189" s="7"/>
      <c r="AU189" s="7"/>
      <c r="AV189" s="7"/>
      <c r="AW189" s="7"/>
      <c r="AX189" s="7"/>
      <c r="AY189" s="7"/>
      <c r="AZ189" s="10"/>
      <c r="BA189" s="7"/>
      <c r="BB189" s="7"/>
      <c r="BC189" s="7"/>
      <c r="BD189" s="10"/>
      <c r="BE189" s="10"/>
    </row>
    <row r="190" ht="14.15" customHeight="1">
      <c r="A190" s="100"/>
      <c r="B190" s="91"/>
      <c r="C190" s="7"/>
      <c r="D190" s="8"/>
      <c r="E190" s="8"/>
      <c r="F190" s="8"/>
      <c r="G190" s="8"/>
      <c r="H190" s="8"/>
      <c r="I190" s="9"/>
      <c r="J190" s="8"/>
      <c r="K190" s="8"/>
      <c r="L190" s="9"/>
      <c r="M190" s="8"/>
      <c r="N190" s="8"/>
      <c r="O190" s="8"/>
      <c r="P190" s="8"/>
      <c r="Q190" s="7"/>
      <c r="R190" s="7"/>
      <c r="S190" s="8"/>
      <c r="T190" s="8"/>
      <c r="U190" s="8"/>
      <c r="V190" s="8"/>
      <c r="W190" s="8"/>
      <c r="X190" s="9"/>
      <c r="Y190" s="8"/>
      <c r="Z190" s="8"/>
      <c r="AA190" s="9"/>
      <c r="AB190" s="8"/>
      <c r="AC190" s="9"/>
      <c r="AD190" s="8"/>
      <c r="AE190" s="8"/>
      <c r="AF190" s="7"/>
      <c r="AG190" s="7"/>
      <c r="AH190" s="8"/>
      <c r="AI190" s="8"/>
      <c r="AJ190" s="8"/>
      <c r="AK190" s="8"/>
      <c r="AL190" s="8"/>
      <c r="AM190" s="9"/>
      <c r="AN190" s="8"/>
      <c r="AO190" s="8"/>
      <c r="AP190" s="9"/>
      <c r="AQ190" s="8"/>
      <c r="AR190" s="9"/>
      <c r="AS190" s="7"/>
      <c r="AT190" s="7"/>
      <c r="AU190" s="8"/>
      <c r="AV190" s="8"/>
      <c r="AW190" s="8"/>
      <c r="AX190" s="8"/>
      <c r="AY190" s="8"/>
      <c r="AZ190" s="9"/>
      <c r="BA190" s="8"/>
      <c r="BB190" s="8"/>
      <c r="BC190" s="8"/>
      <c r="BD190" s="10"/>
      <c r="BE190" s="10"/>
    </row>
    <row r="191" ht="14.15" customHeight="1">
      <c r="A191" s="92">
        <v>1</v>
      </c>
      <c r="B191" t="s" s="93">
        <v>229</v>
      </c>
      <c r="C191" s="17"/>
      <c r="D191" s="66">
        <v>682.49</v>
      </c>
      <c r="E191" s="67">
        <v>114.26</v>
      </c>
      <c r="F191" s="67">
        <v>8167.61</v>
      </c>
      <c r="G191" s="67">
        <v>3612.89</v>
      </c>
      <c r="H191" s="67">
        <v>2692.41</v>
      </c>
      <c r="I191" s="68">
        <v>362.34</v>
      </c>
      <c r="J191" s="67">
        <v>10252.48</v>
      </c>
      <c r="K191" s="67">
        <v>280.95</v>
      </c>
      <c r="L191" s="68">
        <v>45.18</v>
      </c>
      <c r="M191" s="67">
        <v>810.25</v>
      </c>
      <c r="N191" s="67">
        <v>27020.86</v>
      </c>
      <c r="O191" s="67">
        <v>26210.61</v>
      </c>
      <c r="P191" s="69">
        <v>26165.43</v>
      </c>
      <c r="Q191" s="70"/>
      <c r="R191" s="11"/>
      <c r="S191" s="66">
        <v>232.469371939540</v>
      </c>
      <c r="T191" s="67">
        <v>38.9191789444708</v>
      </c>
      <c r="U191" s="67">
        <v>2782.046868008480</v>
      </c>
      <c r="V191" s="67">
        <v>1230.620623286270</v>
      </c>
      <c r="W191" s="67">
        <v>917.087227217596</v>
      </c>
      <c r="X191" s="68">
        <v>123.420053375981</v>
      </c>
      <c r="Y191" s="67">
        <v>3492.194151449390</v>
      </c>
      <c r="Z191" s="67">
        <v>95.69703592201169</v>
      </c>
      <c r="AA191" s="68">
        <v>15.3891869832941</v>
      </c>
      <c r="AB191" s="67">
        <v>275.986913528421</v>
      </c>
      <c r="AC191" s="68">
        <v>9203.830610655450</v>
      </c>
      <c r="AD191" s="67">
        <v>8927.843697127029</v>
      </c>
      <c r="AE191" s="69">
        <v>8912.454510143740</v>
      </c>
      <c r="AF191" s="70"/>
      <c r="AG191" s="11"/>
      <c r="AH191" s="66">
        <v>2.52578933461037</v>
      </c>
      <c r="AI191" s="67">
        <v>0.422858487849758</v>
      </c>
      <c r="AJ191" s="67">
        <v>30.2270542092295</v>
      </c>
      <c r="AK191" s="67">
        <v>13.3707439363514</v>
      </c>
      <c r="AL191" s="67">
        <v>9.964190629017731</v>
      </c>
      <c r="AM191" s="68">
        <v>1.34096398116122</v>
      </c>
      <c r="AN191" s="67">
        <v>37.9428337958155</v>
      </c>
      <c r="AO191" s="67">
        <v>1.03975225066856</v>
      </c>
      <c r="AP191" s="68">
        <v>0.16720415264355</v>
      </c>
      <c r="AQ191" s="67">
        <v>2.99860922265243</v>
      </c>
      <c r="AR191" s="71">
        <v>100</v>
      </c>
      <c r="AS191" s="70"/>
      <c r="AT191" s="72"/>
      <c r="AU191" s="66">
        <v>2.60836531255171</v>
      </c>
      <c r="AV191" s="67">
        <v>0.436683058524167</v>
      </c>
      <c r="AW191" s="67">
        <v>31.2152714478608</v>
      </c>
      <c r="AX191" s="67">
        <v>13.8078755059634</v>
      </c>
      <c r="AY191" s="67">
        <v>10.2899512830479</v>
      </c>
      <c r="AZ191" s="68">
        <v>1.38480430094212</v>
      </c>
      <c r="BA191" s="67">
        <v>39.1833040771736</v>
      </c>
      <c r="BB191" s="67">
        <v>1.07374501393633</v>
      </c>
      <c r="BC191" s="69">
        <v>100</v>
      </c>
      <c r="BD191" s="18"/>
      <c r="BE191" s="10"/>
    </row>
    <row r="192" ht="13.65" customHeight="1">
      <c r="A192" s="94">
        <v>5</v>
      </c>
      <c r="B192" t="s" s="95">
        <v>252</v>
      </c>
      <c r="C192" s="17"/>
      <c r="D192" s="75">
        <v>4589.94</v>
      </c>
      <c r="E192" s="76">
        <v>2127.97</v>
      </c>
      <c r="F192" s="76">
        <v>36091.82</v>
      </c>
      <c r="G192" s="76">
        <v>7185.64</v>
      </c>
      <c r="H192" s="76">
        <v>6.9</v>
      </c>
      <c r="I192" s="77">
        <v>0.16</v>
      </c>
      <c r="J192" s="76">
        <v>10907.31</v>
      </c>
      <c r="K192" s="76">
        <v>52.76</v>
      </c>
      <c r="L192" s="77">
        <v>209.55</v>
      </c>
      <c r="M192" s="76">
        <v>2143.56</v>
      </c>
      <c r="N192" s="76">
        <v>63315.61</v>
      </c>
      <c r="O192" s="76">
        <v>61172.05</v>
      </c>
      <c r="P192" s="78">
        <v>60962.5</v>
      </c>
      <c r="Q192" s="70"/>
      <c r="R192" s="11"/>
      <c r="S192" s="75">
        <v>1563.4228619323</v>
      </c>
      <c r="T192" s="76">
        <v>724.827981957513</v>
      </c>
      <c r="U192" s="76">
        <v>12293.576063466</v>
      </c>
      <c r="V192" s="76">
        <v>2447.568781643150</v>
      </c>
      <c r="W192" s="76">
        <v>2.35027424047653</v>
      </c>
      <c r="X192" s="77">
        <v>0.0544991128226442</v>
      </c>
      <c r="Y192" s="76">
        <v>3715.241989259720</v>
      </c>
      <c r="Z192" s="76">
        <v>17.9710824532669</v>
      </c>
      <c r="AA192" s="77">
        <v>71.37680682490679</v>
      </c>
      <c r="AB192" s="76">
        <v>730.138239263169</v>
      </c>
      <c r="AC192" s="77">
        <v>21566.5285801534</v>
      </c>
      <c r="AD192" s="76">
        <v>20836.3903408902</v>
      </c>
      <c r="AE192" s="78">
        <v>20765.0135340653</v>
      </c>
      <c r="AF192" s="70"/>
      <c r="AG192" s="11"/>
      <c r="AH192" s="75">
        <v>7.24930234424023</v>
      </c>
      <c r="AI192" s="76">
        <v>3.36089315099389</v>
      </c>
      <c r="AJ192" s="76">
        <v>57.0030360601438</v>
      </c>
      <c r="AK192" s="76">
        <v>11.3489232750028</v>
      </c>
      <c r="AL192" s="76">
        <v>0.0108977865016226</v>
      </c>
      <c r="AM192" s="77">
        <v>0.000252702295689799</v>
      </c>
      <c r="AN192" s="76">
        <v>17.2268892300019</v>
      </c>
      <c r="AO192" s="76">
        <v>0.0833285820037112</v>
      </c>
      <c r="AP192" s="77">
        <v>0.330961037886234</v>
      </c>
      <c r="AQ192" s="76">
        <v>3.38551583093016</v>
      </c>
      <c r="AR192" s="79">
        <v>100</v>
      </c>
      <c r="AS192" s="70"/>
      <c r="AT192" s="72"/>
      <c r="AU192" s="75">
        <v>7.52912036087759</v>
      </c>
      <c r="AV192" s="76">
        <v>3.49062128357597</v>
      </c>
      <c r="AW192" s="76">
        <v>59.2033135124052</v>
      </c>
      <c r="AX192" s="76">
        <v>11.7869838015173</v>
      </c>
      <c r="AY192" s="76">
        <v>0.0113184334631946</v>
      </c>
      <c r="AZ192" s="77">
        <v>0.000262456428132048</v>
      </c>
      <c r="BA192" s="76">
        <v>17.8918351445561</v>
      </c>
      <c r="BB192" s="76">
        <v>0.0865450071765429</v>
      </c>
      <c r="BC192" s="78">
        <v>100</v>
      </c>
      <c r="BD192" s="18"/>
      <c r="BE192" s="10"/>
    </row>
    <row r="193" ht="13.65" customHeight="1">
      <c r="A193" s="94">
        <v>6</v>
      </c>
      <c r="B193" t="s" s="95">
        <v>261</v>
      </c>
      <c r="C193" s="17"/>
      <c r="D193" s="75">
        <v>7689.94</v>
      </c>
      <c r="E193" s="76">
        <v>3012.83</v>
      </c>
      <c r="F193" s="76">
        <v>3169.26</v>
      </c>
      <c r="G193" s="76">
        <v>6114.57</v>
      </c>
      <c r="H193" s="76">
        <v>9.16</v>
      </c>
      <c r="I193" s="77">
        <v>335.89</v>
      </c>
      <c r="J193" s="76">
        <v>1540.16</v>
      </c>
      <c r="K193" s="76">
        <v>8.960000000000001</v>
      </c>
      <c r="L193" s="77">
        <v>184.49</v>
      </c>
      <c r="M193" s="76">
        <v>831.200000000001</v>
      </c>
      <c r="N193" s="76">
        <v>22896.46</v>
      </c>
      <c r="O193" s="76">
        <v>22065.26</v>
      </c>
      <c r="P193" s="78">
        <v>21880.77</v>
      </c>
      <c r="Q193" s="70"/>
      <c r="R193" s="11"/>
      <c r="S193" s="75">
        <v>2619.343172871030</v>
      </c>
      <c r="T193" s="76">
        <v>1026.228513034040</v>
      </c>
      <c r="U193" s="76">
        <v>1079.511614401830</v>
      </c>
      <c r="V193" s="76">
        <v>2082.741501824720</v>
      </c>
      <c r="W193" s="76">
        <v>3.12007420909638</v>
      </c>
      <c r="X193" s="77">
        <v>114.410668787487</v>
      </c>
      <c r="Y193" s="76">
        <v>524.608460030773</v>
      </c>
      <c r="Z193" s="76">
        <v>3.05195031806807</v>
      </c>
      <c r="AA193" s="77">
        <v>62.8408832790601</v>
      </c>
      <c r="AB193" s="76">
        <v>283.122891113637</v>
      </c>
      <c r="AC193" s="77">
        <v>7798.979729869740</v>
      </c>
      <c r="AD193" s="76">
        <v>7515.856838756110</v>
      </c>
      <c r="AE193" s="78">
        <v>7453.015955477050</v>
      </c>
      <c r="AF193" s="70"/>
      <c r="AG193" s="11"/>
      <c r="AH193" s="75">
        <v>33.5857158704883</v>
      </c>
      <c r="AI193" s="76">
        <v>13.1584969903645</v>
      </c>
      <c r="AJ193" s="76">
        <v>13.8417030405574</v>
      </c>
      <c r="AK193" s="76">
        <v>26.7053072833093</v>
      </c>
      <c r="AL193" s="76">
        <v>0.0400061843621241</v>
      </c>
      <c r="AM193" s="77">
        <v>1.46699533464999</v>
      </c>
      <c r="AN193" s="76">
        <v>6.72662935667785</v>
      </c>
      <c r="AO193" s="76">
        <v>0.0391326868869686</v>
      </c>
      <c r="AP193" s="77">
        <v>0.805757745957235</v>
      </c>
      <c r="AQ193" s="76">
        <v>3.63025550674646</v>
      </c>
      <c r="AR193" s="79">
        <v>100</v>
      </c>
      <c r="AS193" s="70"/>
      <c r="AT193" s="72"/>
      <c r="AU193" s="75">
        <v>35.1447412499651</v>
      </c>
      <c r="AV193" s="76">
        <v>13.7693051935558</v>
      </c>
      <c r="AW193" s="76">
        <v>14.4842251895157</v>
      </c>
      <c r="AX193" s="76">
        <v>27.9449489209018</v>
      </c>
      <c r="AY193" s="76">
        <v>0.0418632433867729</v>
      </c>
      <c r="AZ193" s="77">
        <v>1.53509222938681</v>
      </c>
      <c r="BA193" s="76">
        <v>7.03887477451662</v>
      </c>
      <c r="BB193" s="76">
        <v>0.0409491987713412</v>
      </c>
      <c r="BC193" s="78">
        <v>100</v>
      </c>
      <c r="BD193" s="18"/>
      <c r="BE193" s="10"/>
    </row>
    <row r="194" ht="13.65" customHeight="1">
      <c r="A194" s="94">
        <v>21</v>
      </c>
      <c r="B194" t="s" s="95">
        <v>253</v>
      </c>
      <c r="C194" s="17"/>
      <c r="D194" s="75">
        <v>2073.43</v>
      </c>
      <c r="E194" s="76">
        <v>465.64</v>
      </c>
      <c r="F194" s="76">
        <v>8948.73</v>
      </c>
      <c r="G194" s="76">
        <v>2961.75</v>
      </c>
      <c r="H194" s="76">
        <v>2.39</v>
      </c>
      <c r="I194" s="77">
        <v>70.05</v>
      </c>
      <c r="J194" s="76">
        <v>3521.67</v>
      </c>
      <c r="K194" s="76">
        <v>54.65</v>
      </c>
      <c r="L194" s="77">
        <v>66.64</v>
      </c>
      <c r="M194" s="76">
        <v>600.300000000003</v>
      </c>
      <c r="N194" s="76">
        <v>18765.25</v>
      </c>
      <c r="O194" s="76">
        <v>18164.95</v>
      </c>
      <c r="P194" s="78">
        <v>18098.31</v>
      </c>
      <c r="Q194" s="70"/>
      <c r="R194" s="11"/>
      <c r="S194" s="75">
        <v>706.250596874094</v>
      </c>
      <c r="T194" s="76">
        <v>158.6060430921</v>
      </c>
      <c r="U194" s="76">
        <v>3048.111536808630</v>
      </c>
      <c r="V194" s="76">
        <v>1008.829671265410</v>
      </c>
      <c r="W194" s="76">
        <v>0.814080497788247</v>
      </c>
      <c r="X194" s="77">
        <v>23.8603928326639</v>
      </c>
      <c r="Y194" s="76">
        <v>1199.549316588260</v>
      </c>
      <c r="Z194" s="76">
        <v>18.6148532234844</v>
      </c>
      <c r="AA194" s="77">
        <v>22.6988804906313</v>
      </c>
      <c r="AB194" s="76">
        <v>204.473858921459</v>
      </c>
      <c r="AC194" s="77">
        <v>6391.809230594520</v>
      </c>
      <c r="AD194" s="76">
        <v>6187.335371673060</v>
      </c>
      <c r="AE194" s="78">
        <v>6164.636491182430</v>
      </c>
      <c r="AF194" s="70"/>
      <c r="AG194" s="11"/>
      <c r="AH194" s="75">
        <v>11.0493065639946</v>
      </c>
      <c r="AI194" s="76">
        <v>2.48139513195934</v>
      </c>
      <c r="AJ194" s="76">
        <v>47.687773943859</v>
      </c>
      <c r="AK194" s="76">
        <v>15.7831630274044</v>
      </c>
      <c r="AL194" s="76">
        <v>0.0127363078029869</v>
      </c>
      <c r="AM194" s="77">
        <v>0.373296385606373</v>
      </c>
      <c r="AN194" s="76">
        <v>18.7669761926966</v>
      </c>
      <c r="AO194" s="76">
        <v>0.29122979976286</v>
      </c>
      <c r="AP194" s="77">
        <v>0.355124498741024</v>
      </c>
      <c r="AQ194" s="76">
        <v>3.19899814817283</v>
      </c>
      <c r="AR194" s="79">
        <v>100</v>
      </c>
      <c r="AS194" s="70"/>
      <c r="AT194" s="72"/>
      <c r="AU194" s="75">
        <v>11.4564840584563</v>
      </c>
      <c r="AV194" s="76">
        <v>2.57283691129172</v>
      </c>
      <c r="AW194" s="76">
        <v>49.4451139360526</v>
      </c>
      <c r="AX194" s="76">
        <v>16.3647876514437</v>
      </c>
      <c r="AY194" s="76">
        <v>0.0132056529035031</v>
      </c>
      <c r="AZ194" s="77">
        <v>0.387052713761672</v>
      </c>
      <c r="BA194" s="76">
        <v>19.4585571802008</v>
      </c>
      <c r="BB194" s="76">
        <v>0.301961895889727</v>
      </c>
      <c r="BC194" s="78">
        <v>100</v>
      </c>
      <c r="BD194" s="18"/>
      <c r="BE194" s="10"/>
    </row>
    <row r="195" ht="13.65" customHeight="1">
      <c r="A195" s="94">
        <v>35</v>
      </c>
      <c r="B195" t="s" s="95">
        <v>267</v>
      </c>
      <c r="C195" s="17"/>
      <c r="D195" s="75">
        <v>928.91</v>
      </c>
      <c r="E195" s="76">
        <v>910.15</v>
      </c>
      <c r="F195" s="76">
        <v>10888.2</v>
      </c>
      <c r="G195" s="76">
        <v>5062.26</v>
      </c>
      <c r="H195" s="76">
        <v>49.82</v>
      </c>
      <c r="I195" s="77">
        <v>73.83</v>
      </c>
      <c r="J195" s="76">
        <v>7487.2</v>
      </c>
      <c r="K195" s="76">
        <v>2.11</v>
      </c>
      <c r="L195" s="77">
        <v>255.58</v>
      </c>
      <c r="M195" s="76">
        <v>1136.46</v>
      </c>
      <c r="N195" s="76">
        <v>26794.52</v>
      </c>
      <c r="O195" s="76">
        <v>25658.06</v>
      </c>
      <c r="P195" s="78">
        <v>25402.48</v>
      </c>
      <c r="Q195" s="70"/>
      <c r="R195" s="11"/>
      <c r="S195" s="75">
        <v>316.404818075515</v>
      </c>
      <c r="T195" s="76">
        <v>310.014797097060</v>
      </c>
      <c r="U195" s="76">
        <v>3708.732751471960</v>
      </c>
      <c r="V195" s="76">
        <v>1724.304242984740</v>
      </c>
      <c r="W195" s="76">
        <v>16.9696612551508</v>
      </c>
      <c r="X195" s="77">
        <v>25.1479343730989</v>
      </c>
      <c r="Y195" s="76">
        <v>2550.285984535630</v>
      </c>
      <c r="Z195" s="76">
        <v>0.71870705034862</v>
      </c>
      <c r="AA195" s="77">
        <v>87.0555203450712</v>
      </c>
      <c r="AB195" s="76">
        <v>387.100385990137</v>
      </c>
      <c r="AC195" s="77">
        <v>9126.734803178721</v>
      </c>
      <c r="AD195" s="76">
        <v>8739.634417188579</v>
      </c>
      <c r="AE195" s="78">
        <v>8652.578896843510</v>
      </c>
      <c r="AF195" s="70"/>
      <c r="AG195" s="11"/>
      <c r="AH195" s="75">
        <v>3.46679097069102</v>
      </c>
      <c r="AI195" s="76">
        <v>3.39677665433081</v>
      </c>
      <c r="AJ195" s="76">
        <v>40.6359210763992</v>
      </c>
      <c r="AK195" s="76">
        <v>18.8928930243945</v>
      </c>
      <c r="AL195" s="76">
        <v>0.185933541634633</v>
      </c>
      <c r="AM195" s="77">
        <v>0.275541416677739</v>
      </c>
      <c r="AN195" s="76">
        <v>27.9430271562991</v>
      </c>
      <c r="AO195" s="76">
        <v>0.007874744537315841</v>
      </c>
      <c r="AP195" s="77">
        <v>0.95385175774748</v>
      </c>
      <c r="AQ195" s="76">
        <v>4.24138965728812</v>
      </c>
      <c r="AR195" s="79">
        <v>100</v>
      </c>
      <c r="AS195" s="70"/>
      <c r="AT195" s="72"/>
      <c r="AU195" s="75">
        <v>3.65676894539431</v>
      </c>
      <c r="AV195" s="76">
        <v>3.58291788833216</v>
      </c>
      <c r="AW195" s="76">
        <v>42.8627441100239</v>
      </c>
      <c r="AX195" s="76">
        <v>19.9282117336575</v>
      </c>
      <c r="AY195" s="76">
        <v>0.196122583306827</v>
      </c>
      <c r="AZ195" s="77">
        <v>0.290640913800542</v>
      </c>
      <c r="BA195" s="76">
        <v>29.474287549877</v>
      </c>
      <c r="BB195" s="76">
        <v>0.00830627560773594</v>
      </c>
      <c r="BC195" s="78">
        <v>100</v>
      </c>
      <c r="BD195" s="18"/>
      <c r="BE195" s="10"/>
    </row>
    <row r="196" ht="13.65" customHeight="1">
      <c r="A196" s="94">
        <v>38</v>
      </c>
      <c r="B196" t="s" s="95">
        <v>233</v>
      </c>
      <c r="C196" s="17"/>
      <c r="D196" s="75">
        <v>1276.69</v>
      </c>
      <c r="E196" s="76">
        <v>3381.06</v>
      </c>
      <c r="F196" s="76">
        <v>7556.78</v>
      </c>
      <c r="G196" s="76">
        <v>23288.89</v>
      </c>
      <c r="H196" s="76">
        <v>1337.81</v>
      </c>
      <c r="I196" s="77">
        <v>30.72</v>
      </c>
      <c r="J196" s="76">
        <v>9569.129999999999</v>
      </c>
      <c r="K196" s="76">
        <v>18.02</v>
      </c>
      <c r="L196" s="77">
        <v>129.35</v>
      </c>
      <c r="M196" s="76">
        <v>950.530000000013</v>
      </c>
      <c r="N196" s="76">
        <v>47538.98</v>
      </c>
      <c r="O196" s="76">
        <v>46588.45</v>
      </c>
      <c r="P196" s="78">
        <v>46459.1</v>
      </c>
      <c r="Q196" s="70"/>
      <c r="R196" s="11"/>
      <c r="S196" s="75">
        <v>434.865452184635</v>
      </c>
      <c r="T196" s="76">
        <v>1151.654815000810</v>
      </c>
      <c r="U196" s="76">
        <v>2573.986286224380</v>
      </c>
      <c r="V196" s="76">
        <v>7932.649022650930</v>
      </c>
      <c r="W196" s="76">
        <v>455.684113282885</v>
      </c>
      <c r="X196" s="77">
        <v>10.4638296619477</v>
      </c>
      <c r="Y196" s="76">
        <v>3259.431846778430</v>
      </c>
      <c r="Z196" s="76">
        <v>6.1379625816503</v>
      </c>
      <c r="AA196" s="77">
        <v>44.0591265225564</v>
      </c>
      <c r="AB196" s="76">
        <v>323.769010695679</v>
      </c>
      <c r="AC196" s="77">
        <v>16192.7014655839</v>
      </c>
      <c r="AD196" s="76">
        <v>15868.9324548882</v>
      </c>
      <c r="AE196" s="78">
        <v>15824.8733283657</v>
      </c>
      <c r="AF196" s="70"/>
      <c r="AG196" s="11"/>
      <c r="AH196" s="75">
        <v>2.68556456196578</v>
      </c>
      <c r="AI196" s="76">
        <v>7.11218456937864</v>
      </c>
      <c r="AJ196" s="76">
        <v>15.8959657948067</v>
      </c>
      <c r="AK196" s="76">
        <v>48.9890401518922</v>
      </c>
      <c r="AL196" s="76">
        <v>2.81413273907013</v>
      </c>
      <c r="AM196" s="77">
        <v>0.0646206544608235</v>
      </c>
      <c r="AN196" s="76">
        <v>20.1290183340072</v>
      </c>
      <c r="AO196" s="76">
        <v>0.03790573546172</v>
      </c>
      <c r="AP196" s="77">
        <v>0.272092501774333</v>
      </c>
      <c r="AQ196" s="76">
        <v>1.99947495718253</v>
      </c>
      <c r="AR196" s="79">
        <v>100</v>
      </c>
      <c r="AS196" s="70"/>
      <c r="AT196" s="72"/>
      <c r="AU196" s="75">
        <v>2.74798693904962</v>
      </c>
      <c r="AV196" s="76">
        <v>7.27749784218808</v>
      </c>
      <c r="AW196" s="76">
        <v>16.2654463818714</v>
      </c>
      <c r="AX196" s="76">
        <v>50.1277252465071</v>
      </c>
      <c r="AY196" s="76">
        <v>2.8795435124658</v>
      </c>
      <c r="AZ196" s="77">
        <v>0.0661226756437383</v>
      </c>
      <c r="BA196" s="76">
        <v>20.5968905983973</v>
      </c>
      <c r="BB196" s="76">
        <v>0.0387868038769584</v>
      </c>
      <c r="BC196" s="78">
        <v>100</v>
      </c>
      <c r="BD196" s="18"/>
      <c r="BE196" s="10"/>
    </row>
    <row r="197" ht="13.65" customHeight="1">
      <c r="A197" s="94">
        <v>44</v>
      </c>
      <c r="B197" t="s" s="95">
        <v>240</v>
      </c>
      <c r="C197" s="17"/>
      <c r="D197" s="75">
        <v>1718.08</v>
      </c>
      <c r="E197" s="76">
        <v>4845.89</v>
      </c>
      <c r="F197" s="76">
        <v>2676.5</v>
      </c>
      <c r="G197" s="76">
        <v>11537.08</v>
      </c>
      <c r="H197" s="76">
        <v>7.66</v>
      </c>
      <c r="I197" s="77">
        <v>65.18000000000001</v>
      </c>
      <c r="J197" s="76">
        <v>7312.62</v>
      </c>
      <c r="K197" s="76">
        <v>9.41</v>
      </c>
      <c r="L197" s="77">
        <v>67.73999999999999</v>
      </c>
      <c r="M197" s="76">
        <v>686.129999999997</v>
      </c>
      <c r="N197" s="76">
        <v>28926.29</v>
      </c>
      <c r="O197" s="76">
        <v>28240.16</v>
      </c>
      <c r="P197" s="78">
        <v>28172.42</v>
      </c>
      <c r="Q197" s="70"/>
      <c r="R197" s="11"/>
      <c r="S197" s="75">
        <v>585.211473489553</v>
      </c>
      <c r="T197" s="76">
        <v>1650.604411475770</v>
      </c>
      <c r="U197" s="76">
        <v>911.667971686294</v>
      </c>
      <c r="V197" s="76">
        <v>3929.7539035242</v>
      </c>
      <c r="W197" s="76">
        <v>2.60914502638409</v>
      </c>
      <c r="X197" s="77">
        <v>22.2015760861247</v>
      </c>
      <c r="Y197" s="76">
        <v>2490.820640057030</v>
      </c>
      <c r="Z197" s="76">
        <v>3.20522907288176</v>
      </c>
      <c r="AA197" s="77">
        <v>23.073561891287</v>
      </c>
      <c r="AB197" s="76">
        <v>233.709226756254</v>
      </c>
      <c r="AC197" s="77">
        <v>9852.857139065771</v>
      </c>
      <c r="AD197" s="76">
        <v>9619.147912309520</v>
      </c>
      <c r="AE197" s="78">
        <v>9596.074350418230</v>
      </c>
      <c r="AF197" s="70"/>
      <c r="AG197" s="11"/>
      <c r="AH197" s="75">
        <v>5.93951039002928</v>
      </c>
      <c r="AI197" s="76">
        <v>16.7525458674445</v>
      </c>
      <c r="AJ197" s="76">
        <v>9.252828482325249</v>
      </c>
      <c r="AK197" s="76">
        <v>39.8844096494919</v>
      </c>
      <c r="AL197" s="76">
        <v>0.0264811007564399</v>
      </c>
      <c r="AM197" s="77">
        <v>0.225331350823075</v>
      </c>
      <c r="AN197" s="76">
        <v>25.2801862941981</v>
      </c>
      <c r="AO197" s="76">
        <v>0.0325309605898302</v>
      </c>
      <c r="AP197" s="77">
        <v>0.234181431493634</v>
      </c>
      <c r="AQ197" s="76">
        <v>2.37199447284805</v>
      </c>
      <c r="AR197" s="79">
        <v>100</v>
      </c>
      <c r="AS197" s="70"/>
      <c r="AT197" s="72"/>
      <c r="AU197" s="75">
        <v>6.09844663681714</v>
      </c>
      <c r="AV197" s="76">
        <v>17.2008297476752</v>
      </c>
      <c r="AW197" s="76">
        <v>9.500426303455651</v>
      </c>
      <c r="AX197" s="76">
        <v>40.951682532065</v>
      </c>
      <c r="AY197" s="76">
        <v>0.0271897124918626</v>
      </c>
      <c r="AZ197" s="77">
        <v>0.23136102613833</v>
      </c>
      <c r="BA197" s="76">
        <v>25.9566625799275</v>
      </c>
      <c r="BB197" s="76">
        <v>0.0334014614292986</v>
      </c>
      <c r="BC197" s="78">
        <v>100</v>
      </c>
      <c r="BD197" s="18"/>
      <c r="BE197" s="10"/>
    </row>
    <row r="198" ht="13.65" customHeight="1">
      <c r="A198" s="94">
        <v>46</v>
      </c>
      <c r="B198" t="s" s="95">
        <v>241</v>
      </c>
      <c r="C198" s="17"/>
      <c r="D198" s="75">
        <v>4220.6</v>
      </c>
      <c r="E198" s="76">
        <v>7942.59</v>
      </c>
      <c r="F198" s="76">
        <v>9897.950000000001</v>
      </c>
      <c r="G198" s="76">
        <v>20303.53</v>
      </c>
      <c r="H198" s="76">
        <v>298.07</v>
      </c>
      <c r="I198" s="77">
        <v>0</v>
      </c>
      <c r="J198" s="76">
        <v>7789.22</v>
      </c>
      <c r="K198" s="76">
        <v>24.85</v>
      </c>
      <c r="L198" s="77">
        <v>181.15</v>
      </c>
      <c r="M198" s="76">
        <v>1295.91</v>
      </c>
      <c r="N198" s="76">
        <v>51953.87</v>
      </c>
      <c r="O198" s="76">
        <v>50657.96</v>
      </c>
      <c r="P198" s="78">
        <v>50476.81</v>
      </c>
      <c r="Q198" s="70"/>
      <c r="R198" s="11"/>
      <c r="S198" s="75">
        <v>1437.618472370320</v>
      </c>
      <c r="T198" s="76">
        <v>2705.400678212530</v>
      </c>
      <c r="U198" s="76">
        <v>3371.434336018070</v>
      </c>
      <c r="V198" s="76">
        <v>6915.777326049630</v>
      </c>
      <c r="W198" s="76">
        <v>101.528440994035</v>
      </c>
      <c r="X198" s="77">
        <v>0</v>
      </c>
      <c r="Y198" s="76">
        <v>2653.159872377480</v>
      </c>
      <c r="Z198" s="76">
        <v>8.464393460266921</v>
      </c>
      <c r="AA198" s="77">
        <v>61.7032142988874</v>
      </c>
      <c r="AB198" s="76">
        <v>441.412158112456</v>
      </c>
      <c r="AC198" s="77">
        <v>17696.4988918937</v>
      </c>
      <c r="AD198" s="76">
        <v>17255.0867337812</v>
      </c>
      <c r="AE198" s="78">
        <v>17193.3835194823</v>
      </c>
      <c r="AF198" s="70"/>
      <c r="AG198" s="11"/>
      <c r="AH198" s="75">
        <v>8.12374516085135</v>
      </c>
      <c r="AI198" s="76">
        <v>15.287773557581</v>
      </c>
      <c r="AJ198" s="76">
        <v>19.0514200385842</v>
      </c>
      <c r="AK198" s="76">
        <v>39.0799183968393</v>
      </c>
      <c r="AL198" s="76">
        <v>0.57372049473889</v>
      </c>
      <c r="AM198" s="77">
        <v>0</v>
      </c>
      <c r="AN198" s="76">
        <v>14.992569369712</v>
      </c>
      <c r="AO198" s="76">
        <v>0.0478308930595546</v>
      </c>
      <c r="AP198" s="77">
        <v>0.348674699305365</v>
      </c>
      <c r="AQ198" s="76">
        <v>2.49434738932827</v>
      </c>
      <c r="AR198" s="79">
        <v>100</v>
      </c>
      <c r="AS198" s="70"/>
      <c r="AT198" s="72"/>
      <c r="AU198" s="75">
        <v>8.361463412604721</v>
      </c>
      <c r="AV198" s="76">
        <v>15.7351266849074</v>
      </c>
      <c r="AW198" s="76">
        <v>19.6089055548479</v>
      </c>
      <c r="AX198" s="76">
        <v>40.2234808419946</v>
      </c>
      <c r="AY198" s="76">
        <v>0.590508790076076</v>
      </c>
      <c r="AZ198" s="77">
        <v>0</v>
      </c>
      <c r="BA198" s="76">
        <v>15.431284187729</v>
      </c>
      <c r="BB198" s="76">
        <v>0.0492305278404083</v>
      </c>
      <c r="BC198" s="78">
        <v>100</v>
      </c>
      <c r="BD198" s="18"/>
      <c r="BE198" s="10"/>
    </row>
    <row r="199" ht="13.65" customHeight="1">
      <c r="A199" s="94">
        <v>49</v>
      </c>
      <c r="B199" t="s" s="95">
        <v>230</v>
      </c>
      <c r="C199" s="17"/>
      <c r="D199" s="75">
        <v>665.09</v>
      </c>
      <c r="E199" s="76">
        <v>985.8099999999999</v>
      </c>
      <c r="F199" s="76">
        <v>4885.65</v>
      </c>
      <c r="G199" s="76">
        <v>7721.09</v>
      </c>
      <c r="H199" s="76">
        <v>230.41</v>
      </c>
      <c r="I199" s="77">
        <v>65.37</v>
      </c>
      <c r="J199" s="76">
        <v>14432.27</v>
      </c>
      <c r="K199" s="76">
        <v>1093.68</v>
      </c>
      <c r="L199" s="77">
        <v>115.24</v>
      </c>
      <c r="M199" s="76">
        <v>1526.32</v>
      </c>
      <c r="N199" s="76">
        <v>31720.93</v>
      </c>
      <c r="O199" s="76">
        <v>30194.61</v>
      </c>
      <c r="P199" s="78">
        <v>30079.37</v>
      </c>
      <c r="Q199" s="70"/>
      <c r="R199" s="11"/>
      <c r="S199" s="75">
        <v>226.542593420078</v>
      </c>
      <c r="T199" s="76">
        <v>335.786065073068</v>
      </c>
      <c r="U199" s="76">
        <v>1664.1474410122</v>
      </c>
      <c r="V199" s="76">
        <v>2629.953468898680</v>
      </c>
      <c r="W199" s="76">
        <v>78.482128659159</v>
      </c>
      <c r="X199" s="77">
        <v>22.2662937826016</v>
      </c>
      <c r="Y199" s="76">
        <v>4915.911943855390</v>
      </c>
      <c r="Z199" s="76">
        <v>372.528685699184</v>
      </c>
      <c r="AA199" s="77">
        <v>39.2529860105095</v>
      </c>
      <c r="AB199" s="76">
        <v>519.894286771613</v>
      </c>
      <c r="AC199" s="77">
        <v>10804.7658931825</v>
      </c>
      <c r="AD199" s="76">
        <v>10284.8716064109</v>
      </c>
      <c r="AE199" s="78">
        <v>10245.6186204004</v>
      </c>
      <c r="AF199" s="70"/>
      <c r="AG199" s="11"/>
      <c r="AH199" s="75">
        <v>2.09669136434524</v>
      </c>
      <c r="AI199" s="76">
        <v>3.10775882043811</v>
      </c>
      <c r="AJ199" s="76">
        <v>15.4019759193693</v>
      </c>
      <c r="AK199" s="76">
        <v>24.3406797972191</v>
      </c>
      <c r="AL199" s="76">
        <v>0.726365841102389</v>
      </c>
      <c r="AM199" s="77">
        <v>0.20607844725864</v>
      </c>
      <c r="AN199" s="76">
        <v>45.4976257001292</v>
      </c>
      <c r="AO199" s="76">
        <v>3.44781820709544</v>
      </c>
      <c r="AP199" s="77">
        <v>0.363293257795405</v>
      </c>
      <c r="AQ199" s="76">
        <v>4.81171264524715</v>
      </c>
      <c r="AR199" s="79">
        <v>100</v>
      </c>
      <c r="AS199" s="70"/>
      <c r="AT199" s="72"/>
      <c r="AU199" s="75">
        <v>2.21111678868274</v>
      </c>
      <c r="AV199" s="76">
        <v>3.27736252454755</v>
      </c>
      <c r="AW199" s="76">
        <v>16.242527685919</v>
      </c>
      <c r="AX199" s="76">
        <v>25.669054903743</v>
      </c>
      <c r="AY199" s="76">
        <v>0.766006734848503</v>
      </c>
      <c r="AZ199" s="77">
        <v>0.217325030411209</v>
      </c>
      <c r="BA199" s="76">
        <v>47.9806259240137</v>
      </c>
      <c r="BB199" s="76">
        <v>3.63598040783434</v>
      </c>
      <c r="BC199" s="78">
        <v>100</v>
      </c>
      <c r="BD199" s="18"/>
      <c r="BE199" s="10"/>
    </row>
    <row r="200" ht="13.65" customHeight="1">
      <c r="A200" s="94">
        <v>55</v>
      </c>
      <c r="B200" t="s" s="95">
        <v>268</v>
      </c>
      <c r="C200" s="17"/>
      <c r="D200" s="75">
        <v>2887.02</v>
      </c>
      <c r="E200" s="76">
        <v>1068.51</v>
      </c>
      <c r="F200" s="76">
        <v>3719.3</v>
      </c>
      <c r="G200" s="76">
        <v>6235.63</v>
      </c>
      <c r="H200" s="76">
        <v>16.18</v>
      </c>
      <c r="I200" s="77">
        <v>79.61</v>
      </c>
      <c r="J200" s="76">
        <v>1049.53</v>
      </c>
      <c r="K200" s="76">
        <v>4.91</v>
      </c>
      <c r="L200" s="77">
        <v>103.07</v>
      </c>
      <c r="M200" s="76">
        <v>400.289999999999</v>
      </c>
      <c r="N200" s="76">
        <v>15564.05</v>
      </c>
      <c r="O200" s="76">
        <v>15163.76</v>
      </c>
      <c r="P200" s="78">
        <v>15060.69</v>
      </c>
      <c r="Q200" s="70"/>
      <c r="R200" s="11"/>
      <c r="S200" s="75">
        <v>983.375179382688</v>
      </c>
      <c r="T200" s="76">
        <v>363.955294013272</v>
      </c>
      <c r="U200" s="76">
        <v>1266.865939507880</v>
      </c>
      <c r="V200" s="76">
        <v>2123.976893064150</v>
      </c>
      <c r="W200" s="76">
        <v>5.51122278418989</v>
      </c>
      <c r="X200" s="77">
        <v>27.1167148238169</v>
      </c>
      <c r="Y200" s="76">
        <v>357.490336754686</v>
      </c>
      <c r="Z200" s="76">
        <v>1.67244152474489</v>
      </c>
      <c r="AA200" s="77">
        <v>35.1076472414371</v>
      </c>
      <c r="AB200" s="76">
        <v>136.346561698601</v>
      </c>
      <c r="AC200" s="77">
        <v>5301.418230795470</v>
      </c>
      <c r="AD200" s="76">
        <v>5165.071669096870</v>
      </c>
      <c r="AE200" s="78">
        <v>5129.964021855430</v>
      </c>
      <c r="AF200" s="70"/>
      <c r="AG200" s="11"/>
      <c r="AH200" s="75">
        <v>18.5492850511274</v>
      </c>
      <c r="AI200" s="76">
        <v>6.8652439435751</v>
      </c>
      <c r="AJ200" s="76">
        <v>23.8967363893074</v>
      </c>
      <c r="AK200" s="76">
        <v>40.0643148794819</v>
      </c>
      <c r="AL200" s="76">
        <v>0.103957517484202</v>
      </c>
      <c r="AM200" s="77">
        <v>0.511499256298971</v>
      </c>
      <c r="AN200" s="76">
        <v>6.74329625001205</v>
      </c>
      <c r="AO200" s="76">
        <v>0.0315470587668377</v>
      </c>
      <c r="AP200" s="77">
        <v>0.662231231588179</v>
      </c>
      <c r="AQ200" s="76">
        <v>2.57188842235793</v>
      </c>
      <c r="AR200" s="79">
        <v>100</v>
      </c>
      <c r="AS200" s="70"/>
      <c r="AT200" s="72"/>
      <c r="AU200" s="75">
        <v>19.1692412499029</v>
      </c>
      <c r="AV200" s="76">
        <v>7.09469486457792</v>
      </c>
      <c r="AW200" s="76">
        <v>24.695415681486</v>
      </c>
      <c r="AX200" s="76">
        <v>41.4033487177546</v>
      </c>
      <c r="AY200" s="76">
        <v>0.107431996807583</v>
      </c>
      <c r="AZ200" s="77">
        <v>0.5285946394222309</v>
      </c>
      <c r="BA200" s="76">
        <v>6.96867142209288</v>
      </c>
      <c r="BB200" s="76">
        <v>0.0326014279558241</v>
      </c>
      <c r="BC200" s="78">
        <v>100</v>
      </c>
      <c r="BD200" s="18"/>
      <c r="BE200" s="10"/>
    </row>
    <row r="201" ht="13.65" customHeight="1">
      <c r="A201" s="94">
        <v>56</v>
      </c>
      <c r="B201" t="s" s="95">
        <v>262</v>
      </c>
      <c r="C201" s="17"/>
      <c r="D201" s="75">
        <v>1155.26</v>
      </c>
      <c r="E201" s="76">
        <v>1294.07</v>
      </c>
      <c r="F201" s="76">
        <v>2251.01</v>
      </c>
      <c r="G201" s="76">
        <v>4374.03</v>
      </c>
      <c r="H201" s="76">
        <v>6.32</v>
      </c>
      <c r="I201" s="77">
        <v>1.39</v>
      </c>
      <c r="J201" s="76">
        <v>1367.66</v>
      </c>
      <c r="K201" s="76">
        <v>1.81</v>
      </c>
      <c r="L201" s="77">
        <v>31.6</v>
      </c>
      <c r="M201" s="76">
        <v>268.430000000002</v>
      </c>
      <c r="N201" s="76">
        <v>10751.58</v>
      </c>
      <c r="O201" s="76">
        <v>10483.15</v>
      </c>
      <c r="P201" s="78">
        <v>10451.55</v>
      </c>
      <c r="Q201" s="70"/>
      <c r="R201" s="11"/>
      <c r="S201" s="75">
        <v>393.504031746799</v>
      </c>
      <c r="T201" s="76">
        <v>440.785418314995</v>
      </c>
      <c r="U201" s="76">
        <v>766.737799718126</v>
      </c>
      <c r="V201" s="76">
        <v>1489.879715372690</v>
      </c>
      <c r="W201" s="76">
        <v>2.15271495649444</v>
      </c>
      <c r="X201" s="77">
        <v>0.473461042646721</v>
      </c>
      <c r="Y201" s="76">
        <v>465.851604018859</v>
      </c>
      <c r="Z201" s="76">
        <v>0.616521213806162</v>
      </c>
      <c r="AA201" s="77">
        <v>10.7635747824722</v>
      </c>
      <c r="AB201" s="76">
        <v>91.43248034364051</v>
      </c>
      <c r="AC201" s="77">
        <v>3662.197321510530</v>
      </c>
      <c r="AD201" s="76">
        <v>3570.764841166890</v>
      </c>
      <c r="AE201" s="78">
        <v>3560.001266384420</v>
      </c>
      <c r="AF201" s="70"/>
      <c r="AG201" s="11"/>
      <c r="AH201" s="75">
        <v>10.7450253823159</v>
      </c>
      <c r="AI201" s="76">
        <v>12.0360914395838</v>
      </c>
      <c r="AJ201" s="76">
        <v>20.9365507209173</v>
      </c>
      <c r="AK201" s="76">
        <v>40.6826717561512</v>
      </c>
      <c r="AL201" s="76">
        <v>0.0587820580789056</v>
      </c>
      <c r="AM201" s="77">
        <v>0.0129283323939365</v>
      </c>
      <c r="AN201" s="76">
        <v>12.7205489797779</v>
      </c>
      <c r="AO201" s="76">
        <v>0.0168347349877878</v>
      </c>
      <c r="AP201" s="77">
        <v>0.293910290394528</v>
      </c>
      <c r="AQ201" s="76">
        <v>2.49665630539885</v>
      </c>
      <c r="AR201" s="79">
        <v>100</v>
      </c>
      <c r="AS201" s="70"/>
      <c r="AT201" s="72"/>
      <c r="AU201" s="75">
        <v>11.0534801058216</v>
      </c>
      <c r="AV201" s="76">
        <v>12.3816084695571</v>
      </c>
      <c r="AW201" s="76">
        <v>21.5375709822945</v>
      </c>
      <c r="AX201" s="76">
        <v>41.8505389152805</v>
      </c>
      <c r="AY201" s="76">
        <v>0.0604694997392731</v>
      </c>
      <c r="AZ201" s="77">
        <v>0.0132994627591123</v>
      </c>
      <c r="BA201" s="76">
        <v>13.0857145590845</v>
      </c>
      <c r="BB201" s="76">
        <v>0.0173180054633045</v>
      </c>
      <c r="BC201" s="78">
        <v>100</v>
      </c>
      <c r="BD201" s="18"/>
      <c r="BE201" s="10"/>
    </row>
    <row r="202" ht="13.65" customHeight="1">
      <c r="A202" s="94">
        <v>59</v>
      </c>
      <c r="B202" t="s" s="95">
        <v>245</v>
      </c>
      <c r="C202" s="17"/>
      <c r="D202" s="75">
        <v>1430.08</v>
      </c>
      <c r="E202" s="76">
        <v>585.86</v>
      </c>
      <c r="F202" s="76">
        <v>5373.81</v>
      </c>
      <c r="G202" s="76">
        <v>20080.07</v>
      </c>
      <c r="H202" s="76">
        <v>1588.75</v>
      </c>
      <c r="I202" s="77">
        <v>535.8099999999999</v>
      </c>
      <c r="J202" s="76">
        <v>9064.83</v>
      </c>
      <c r="K202" s="76">
        <v>92.23</v>
      </c>
      <c r="L202" s="77">
        <v>53.3</v>
      </c>
      <c r="M202" s="76">
        <v>1713.279999999990</v>
      </c>
      <c r="N202" s="76">
        <v>40518.02</v>
      </c>
      <c r="O202" s="76">
        <v>38804.74</v>
      </c>
      <c r="P202" s="78">
        <v>38751.44</v>
      </c>
      <c r="Q202" s="70"/>
      <c r="R202" s="11"/>
      <c r="S202" s="75">
        <v>487.113070408793</v>
      </c>
      <c r="T202" s="76">
        <v>199.555313989214</v>
      </c>
      <c r="U202" s="76">
        <v>1830.424234234080</v>
      </c>
      <c r="V202" s="76">
        <v>6839.6625026037</v>
      </c>
      <c r="W202" s="76">
        <v>541.1591593560991</v>
      </c>
      <c r="X202" s="77">
        <v>182.507310259381</v>
      </c>
      <c r="Y202" s="76">
        <v>3087.657455550560</v>
      </c>
      <c r="Z202" s="76">
        <v>31.4153323477029</v>
      </c>
      <c r="AA202" s="77">
        <v>18.1550169590433</v>
      </c>
      <c r="AB202" s="76">
        <v>583.576500104871</v>
      </c>
      <c r="AC202" s="77">
        <v>13801.2258958135</v>
      </c>
      <c r="AD202" s="76">
        <v>13217.6493957086</v>
      </c>
      <c r="AE202" s="78">
        <v>13199.4943787495</v>
      </c>
      <c r="AF202" s="70"/>
      <c r="AG202" s="11"/>
      <c r="AH202" s="75">
        <v>3.52949132262633</v>
      </c>
      <c r="AI202" s="76">
        <v>1.44592455406261</v>
      </c>
      <c r="AJ202" s="76">
        <v>13.2627655546841</v>
      </c>
      <c r="AK202" s="76">
        <v>49.5583693378897</v>
      </c>
      <c r="AL202" s="76">
        <v>3.92109486100259</v>
      </c>
      <c r="AM202" s="77">
        <v>1.32239926827619</v>
      </c>
      <c r="AN202" s="76">
        <v>22.3723419851217</v>
      </c>
      <c r="AO202" s="76">
        <v>0.227627115046589</v>
      </c>
      <c r="AP202" s="77">
        <v>0.131546408240087</v>
      </c>
      <c r="AQ202" s="76">
        <v>4.22843959305018</v>
      </c>
      <c r="AR202" s="79">
        <v>100</v>
      </c>
      <c r="AS202" s="70"/>
      <c r="AT202" s="72"/>
      <c r="AU202" s="75">
        <v>3.69039189253354</v>
      </c>
      <c r="AV202" s="76">
        <v>1.51184059224638</v>
      </c>
      <c r="AW202" s="76">
        <v>13.8673814444057</v>
      </c>
      <c r="AX202" s="76">
        <v>51.8176098746266</v>
      </c>
      <c r="AY202" s="76">
        <v>4.09984764437141</v>
      </c>
      <c r="AZ202" s="77">
        <v>1.38268410154565</v>
      </c>
      <c r="BA202" s="76">
        <v>23.3922403915829</v>
      </c>
      <c r="BB202" s="76">
        <v>0.238004058687884</v>
      </c>
      <c r="BC202" s="78">
        <v>100</v>
      </c>
      <c r="BD202" s="18"/>
      <c r="BE202" s="10"/>
    </row>
    <row r="203" ht="13.65" customHeight="1">
      <c r="A203" s="94">
        <v>60</v>
      </c>
      <c r="B203" t="s" s="95">
        <v>263</v>
      </c>
      <c r="C203" s="17"/>
      <c r="D203" s="75">
        <v>2733.71</v>
      </c>
      <c r="E203" s="76">
        <v>1548.45</v>
      </c>
      <c r="F203" s="76">
        <v>4869.73</v>
      </c>
      <c r="G203" s="76">
        <v>4078.67</v>
      </c>
      <c r="H203" s="76">
        <v>0</v>
      </c>
      <c r="I203" s="77">
        <v>223.89</v>
      </c>
      <c r="J203" s="76">
        <v>2999.95</v>
      </c>
      <c r="K203" s="76">
        <v>22.52</v>
      </c>
      <c r="L203" s="77">
        <v>116.86</v>
      </c>
      <c r="M203" s="76">
        <v>420.970000000001</v>
      </c>
      <c r="N203" s="76">
        <v>17014.75</v>
      </c>
      <c r="O203" s="76">
        <v>16593.78</v>
      </c>
      <c r="P203" s="78">
        <v>16476.92</v>
      </c>
      <c r="Q203" s="70"/>
      <c r="R203" s="11"/>
      <c r="S203" s="75">
        <v>931.154810714941</v>
      </c>
      <c r="T203" s="76">
        <v>527.432195313896</v>
      </c>
      <c r="U203" s="76">
        <v>1658.724779286340</v>
      </c>
      <c r="V203" s="76">
        <v>1389.274353102090</v>
      </c>
      <c r="W203" s="76">
        <v>0</v>
      </c>
      <c r="X203" s="77">
        <v>76.2612898116362</v>
      </c>
      <c r="Y203" s="76">
        <v>1021.841334451820</v>
      </c>
      <c r="Z203" s="76">
        <v>7.67075012978716</v>
      </c>
      <c r="AA203" s="77">
        <v>39.8047895278387</v>
      </c>
      <c r="AB203" s="76">
        <v>143.390572030929</v>
      </c>
      <c r="AC203" s="77">
        <v>5795.554874369280</v>
      </c>
      <c r="AD203" s="76">
        <v>5652.164302338350</v>
      </c>
      <c r="AE203" s="78">
        <v>5612.359512810510</v>
      </c>
      <c r="AF203" s="70"/>
      <c r="AG203" s="11"/>
      <c r="AH203" s="75">
        <v>16.0667068278993</v>
      </c>
      <c r="AI203" s="76">
        <v>9.100633274071029</v>
      </c>
      <c r="AJ203" s="76">
        <v>28.6206379758739</v>
      </c>
      <c r="AK203" s="76">
        <v>23.9713777751657</v>
      </c>
      <c r="AL203" s="76">
        <v>0</v>
      </c>
      <c r="AM203" s="77">
        <v>1.31585829941668</v>
      </c>
      <c r="AN203" s="76">
        <v>17.6314668155571</v>
      </c>
      <c r="AO203" s="76">
        <v>0.132355750157951</v>
      </c>
      <c r="AP203" s="77">
        <v>0.68681585095285</v>
      </c>
      <c r="AQ203" s="76">
        <v>2.47414743090554</v>
      </c>
      <c r="AR203" s="79">
        <v>100</v>
      </c>
      <c r="AS203" s="70"/>
      <c r="AT203" s="72"/>
      <c r="AU203" s="75">
        <v>16.5911468891031</v>
      </c>
      <c r="AV203" s="76">
        <v>9.39769083056785</v>
      </c>
      <c r="AW203" s="76">
        <v>29.5548561260236</v>
      </c>
      <c r="AX203" s="76">
        <v>24.7538374890453</v>
      </c>
      <c r="AY203" s="76">
        <v>0</v>
      </c>
      <c r="AZ203" s="77">
        <v>1.35880977755551</v>
      </c>
      <c r="BA203" s="76">
        <v>18.2069828584468</v>
      </c>
      <c r="BB203" s="76">
        <v>0.136676029257895</v>
      </c>
      <c r="BC203" s="78">
        <v>100</v>
      </c>
      <c r="BD203" s="18"/>
      <c r="BE203" s="10"/>
    </row>
    <row r="204" ht="13.65" customHeight="1">
      <c r="A204" s="94">
        <v>65</v>
      </c>
      <c r="B204" t="s" s="95">
        <v>234</v>
      </c>
      <c r="C204" s="17"/>
      <c r="D204" s="75">
        <v>4191.11</v>
      </c>
      <c r="E204" s="76">
        <v>2360.24</v>
      </c>
      <c r="F204" s="76">
        <v>6060.24</v>
      </c>
      <c r="G204" s="76">
        <v>8592.49</v>
      </c>
      <c r="H204" s="76">
        <v>2.03</v>
      </c>
      <c r="I204" s="77">
        <v>19.57</v>
      </c>
      <c r="J204" s="76">
        <v>4787.62</v>
      </c>
      <c r="K204" s="76">
        <v>34.51</v>
      </c>
      <c r="L204" s="77">
        <v>123.52</v>
      </c>
      <c r="M204" s="76">
        <v>563.480000000003</v>
      </c>
      <c r="N204" s="76">
        <v>26734.81</v>
      </c>
      <c r="O204" s="76">
        <v>26171.33</v>
      </c>
      <c r="P204" s="78">
        <v>26047.81</v>
      </c>
      <c r="Q204" s="70"/>
      <c r="R204" s="11"/>
      <c r="S204" s="75">
        <v>1427.5736046382</v>
      </c>
      <c r="T204" s="76">
        <v>803.943662803235</v>
      </c>
      <c r="U204" s="76">
        <v>2064.235646826880</v>
      </c>
      <c r="V204" s="76">
        <v>2926.769262109010</v>
      </c>
      <c r="W204" s="76">
        <v>0.6914574939372981</v>
      </c>
      <c r="X204" s="77">
        <v>6.66592273711966</v>
      </c>
      <c r="Y204" s="76">
        <v>1630.756515824670</v>
      </c>
      <c r="Z204" s="76">
        <v>11.7547773969341</v>
      </c>
      <c r="AA204" s="77">
        <v>42.0733150990813</v>
      </c>
      <c r="AB204" s="76">
        <v>191.932250583148</v>
      </c>
      <c r="AC204" s="77">
        <v>9106.396415512219</v>
      </c>
      <c r="AD204" s="76">
        <v>8914.464164929070</v>
      </c>
      <c r="AE204" s="78">
        <v>8872.390849829990</v>
      </c>
      <c r="AF204" s="70"/>
      <c r="AG204" s="11"/>
      <c r="AH204" s="75">
        <v>15.6766029008622</v>
      </c>
      <c r="AI204" s="76">
        <v>8.8283402799571</v>
      </c>
      <c r="AJ204" s="76">
        <v>22.6679748238345</v>
      </c>
      <c r="AK204" s="76">
        <v>32.1397084924112</v>
      </c>
      <c r="AL204" s="76">
        <v>0.00759309679028951</v>
      </c>
      <c r="AM204" s="77">
        <v>0.0732004454118058</v>
      </c>
      <c r="AN204" s="76">
        <v>17.9078138202591</v>
      </c>
      <c r="AO204" s="76">
        <v>0.129082645434922</v>
      </c>
      <c r="AP204" s="77">
        <v>0.462019367259389</v>
      </c>
      <c r="AQ204" s="76">
        <v>2.10766412777949</v>
      </c>
      <c r="AR204" s="79">
        <v>100</v>
      </c>
      <c r="AS204" s="70"/>
      <c r="AT204" s="72"/>
      <c r="AU204" s="75">
        <v>16.0900666889078</v>
      </c>
      <c r="AV204" s="76">
        <v>9.06118403044248</v>
      </c>
      <c r="AW204" s="76">
        <v>23.2658330969091</v>
      </c>
      <c r="AX204" s="76">
        <v>32.9873797451686</v>
      </c>
      <c r="AY204" s="76">
        <v>0.0077933615148452</v>
      </c>
      <c r="AZ204" s="77">
        <v>0.07513107627858159</v>
      </c>
      <c r="BA204" s="76">
        <v>18.3801248550262</v>
      </c>
      <c r="BB204" s="76">
        <v>0.132487145752368</v>
      </c>
      <c r="BC204" s="78">
        <v>100</v>
      </c>
      <c r="BD204" s="18"/>
      <c r="BE204" s="10"/>
    </row>
    <row r="205" ht="13.65" customHeight="1">
      <c r="A205" s="94">
        <v>86</v>
      </c>
      <c r="B205" t="s" s="95">
        <v>242</v>
      </c>
      <c r="C205" s="17"/>
      <c r="D205" s="75">
        <v>1446.97</v>
      </c>
      <c r="E205" s="76">
        <v>7234.69</v>
      </c>
      <c r="F205" s="76">
        <v>966.99</v>
      </c>
      <c r="G205" s="76">
        <v>21427.91</v>
      </c>
      <c r="H205" s="76">
        <v>2073.4</v>
      </c>
      <c r="I205" s="77">
        <v>0</v>
      </c>
      <c r="J205" s="76">
        <v>3623.54</v>
      </c>
      <c r="K205" s="76">
        <v>69.95999999999999</v>
      </c>
      <c r="L205" s="77">
        <v>106.72</v>
      </c>
      <c r="M205" s="76">
        <v>638.760000000002</v>
      </c>
      <c r="N205" s="76">
        <v>37588.94</v>
      </c>
      <c r="O205" s="76">
        <v>36950.18</v>
      </c>
      <c r="P205" s="78">
        <v>36843.46</v>
      </c>
      <c r="Q205" s="70"/>
      <c r="R205" s="11"/>
      <c r="S205" s="75">
        <v>492.866133006134</v>
      </c>
      <c r="T205" s="76">
        <v>2464.276165917850</v>
      </c>
      <c r="U205" s="76">
        <v>329.375606927304</v>
      </c>
      <c r="V205" s="76">
        <v>7298.763029021660</v>
      </c>
      <c r="W205" s="76">
        <v>706.240378290440</v>
      </c>
      <c r="X205" s="77">
        <v>0</v>
      </c>
      <c r="Y205" s="76">
        <v>1234.248220483530</v>
      </c>
      <c r="Z205" s="76">
        <v>23.8297370817012</v>
      </c>
      <c r="AA205" s="77">
        <v>36.3509082527037</v>
      </c>
      <c r="AB205" s="76">
        <v>217.574083166202</v>
      </c>
      <c r="AC205" s="77">
        <v>12803.5242621475</v>
      </c>
      <c r="AD205" s="76">
        <v>12585.9501789813</v>
      </c>
      <c r="AE205" s="78">
        <v>12549.5992707286</v>
      </c>
      <c r="AF205" s="70"/>
      <c r="AG205" s="11"/>
      <c r="AH205" s="75">
        <v>3.84945678170228</v>
      </c>
      <c r="AI205" s="76">
        <v>19.2468582513899</v>
      </c>
      <c r="AJ205" s="76">
        <v>2.57253862439324</v>
      </c>
      <c r="AK205" s="76">
        <v>57.0058905624899</v>
      </c>
      <c r="AL205" s="76">
        <v>5.51598422301879</v>
      </c>
      <c r="AM205" s="77">
        <v>0</v>
      </c>
      <c r="AN205" s="76">
        <v>9.639910037367381</v>
      </c>
      <c r="AO205" s="76">
        <v>0.186118576368474</v>
      </c>
      <c r="AP205" s="77">
        <v>0.283913300029211</v>
      </c>
      <c r="AQ205" s="76">
        <v>1.69932964324081</v>
      </c>
      <c r="AR205" s="79">
        <v>100</v>
      </c>
      <c r="AS205" s="70"/>
      <c r="AT205" s="72"/>
      <c r="AU205" s="75">
        <v>3.92734558589231</v>
      </c>
      <c r="AV205" s="76">
        <v>19.636293659716</v>
      </c>
      <c r="AW205" s="76">
        <v>2.62459063291016</v>
      </c>
      <c r="AX205" s="76">
        <v>58.1593313982997</v>
      </c>
      <c r="AY205" s="76">
        <v>5.62759306536357</v>
      </c>
      <c r="AZ205" s="77">
        <v>0</v>
      </c>
      <c r="BA205" s="76">
        <v>9.83496121156916</v>
      </c>
      <c r="BB205" s="76">
        <v>0.189884446249076</v>
      </c>
      <c r="BC205" s="78">
        <v>100</v>
      </c>
      <c r="BD205" s="18"/>
      <c r="BE205" s="10"/>
    </row>
    <row r="206" ht="13.65" customHeight="1">
      <c r="A206" s="94">
        <v>91</v>
      </c>
      <c r="B206" t="s" s="95">
        <v>235</v>
      </c>
      <c r="C206" s="17"/>
      <c r="D206" s="75">
        <v>5379.78</v>
      </c>
      <c r="E206" s="76">
        <v>5776.86</v>
      </c>
      <c r="F206" s="76">
        <v>6851.32</v>
      </c>
      <c r="G206" s="76">
        <v>16416.43</v>
      </c>
      <c r="H206" s="76">
        <v>0.28</v>
      </c>
      <c r="I206" s="77">
        <v>69.8</v>
      </c>
      <c r="J206" s="76">
        <v>5331.37</v>
      </c>
      <c r="K206" s="76">
        <v>29.6</v>
      </c>
      <c r="L206" s="77">
        <v>192.74</v>
      </c>
      <c r="M206" s="76">
        <v>660.0700000000001</v>
      </c>
      <c r="N206" s="76">
        <v>40708.25</v>
      </c>
      <c r="O206" s="76">
        <v>40048.18</v>
      </c>
      <c r="P206" s="78">
        <v>39855.44</v>
      </c>
      <c r="Q206" s="70"/>
      <c r="R206" s="11"/>
      <c r="S206" s="75">
        <v>1832.457732381280</v>
      </c>
      <c r="T206" s="76">
        <v>1967.710905628880</v>
      </c>
      <c r="U206" s="76">
        <v>2333.692885400240</v>
      </c>
      <c r="V206" s="76">
        <v>5591.755441969</v>
      </c>
      <c r="W206" s="76">
        <v>0.09537344743962731</v>
      </c>
      <c r="X206" s="77">
        <v>23.7752379688785</v>
      </c>
      <c r="Y206" s="76">
        <v>1815.968344557880</v>
      </c>
      <c r="Z206" s="76">
        <v>10.0823358721892</v>
      </c>
      <c r="AA206" s="77">
        <v>65.6509937839777</v>
      </c>
      <c r="AB206" s="76">
        <v>224.832683755267</v>
      </c>
      <c r="AC206" s="77">
        <v>13866.021934765</v>
      </c>
      <c r="AD206" s="76">
        <v>13641.1892510098</v>
      </c>
      <c r="AE206" s="78">
        <v>13575.5382572258</v>
      </c>
      <c r="AF206" s="70"/>
      <c r="AG206" s="11"/>
      <c r="AH206" s="75">
        <v>13.2154538699158</v>
      </c>
      <c r="AI206" s="76">
        <v>14.1908826834855</v>
      </c>
      <c r="AJ206" s="76">
        <v>16.8302985267114</v>
      </c>
      <c r="AK206" s="76">
        <v>40.3270344463346</v>
      </c>
      <c r="AL206" s="76">
        <v>0.00068782126473135</v>
      </c>
      <c r="AM206" s="77">
        <v>0.171464015279458</v>
      </c>
      <c r="AN206" s="76">
        <v>13.0965344862528</v>
      </c>
      <c r="AO206" s="76">
        <v>0.07271253370017131</v>
      </c>
      <c r="AP206" s="77">
        <v>0.473466680586859</v>
      </c>
      <c r="AQ206" s="76">
        <v>1.62146493646865</v>
      </c>
      <c r="AR206" s="79">
        <v>100</v>
      </c>
      <c r="AS206" s="70"/>
      <c r="AT206" s="72"/>
      <c r="AU206" s="75">
        <v>13.4982326126622</v>
      </c>
      <c r="AV206" s="76">
        <v>14.4945332431407</v>
      </c>
      <c r="AW206" s="76">
        <v>17.1904262002878</v>
      </c>
      <c r="AX206" s="76">
        <v>41.1899354266318</v>
      </c>
      <c r="AY206" s="76">
        <v>0.000702538975858753</v>
      </c>
      <c r="AZ206" s="77">
        <v>0.175132930410504</v>
      </c>
      <c r="BA206" s="76">
        <v>13.3767686418717</v>
      </c>
      <c r="BB206" s="76">
        <v>0.0742684060193539</v>
      </c>
      <c r="BC206" s="78">
        <v>100</v>
      </c>
      <c r="BD206" s="18"/>
      <c r="BE206" s="10"/>
    </row>
    <row r="207" ht="13.65" customHeight="1">
      <c r="A207" s="94">
        <v>93</v>
      </c>
      <c r="B207" t="s" s="95">
        <v>254</v>
      </c>
      <c r="C207" s="17"/>
      <c r="D207" s="75">
        <v>947.8099999999999</v>
      </c>
      <c r="E207" s="76">
        <v>782.6900000000001</v>
      </c>
      <c r="F207" s="76">
        <v>6356.94</v>
      </c>
      <c r="G207" s="76">
        <v>2680.99</v>
      </c>
      <c r="H207" s="76">
        <v>18.61</v>
      </c>
      <c r="I207" s="77">
        <v>9.5</v>
      </c>
      <c r="J207" s="76">
        <v>3164.44</v>
      </c>
      <c r="K207" s="76">
        <v>2.19</v>
      </c>
      <c r="L207" s="77">
        <v>48.17</v>
      </c>
      <c r="M207" s="76">
        <v>398.719999999998</v>
      </c>
      <c r="N207" s="76">
        <v>14410.06</v>
      </c>
      <c r="O207" s="76">
        <v>14011.34</v>
      </c>
      <c r="P207" s="78">
        <v>13963.17</v>
      </c>
      <c r="Q207" s="70"/>
      <c r="R207" s="11"/>
      <c r="S207" s="75">
        <v>322.842525777690</v>
      </c>
      <c r="T207" s="76">
        <v>266.599441344721</v>
      </c>
      <c r="U207" s="76">
        <v>2165.297439167370</v>
      </c>
      <c r="V207" s="76">
        <v>913.197353039880</v>
      </c>
      <c r="W207" s="76">
        <v>6.3389280601838</v>
      </c>
      <c r="X207" s="77">
        <v>3.2358848238445</v>
      </c>
      <c r="Y207" s="76">
        <v>1077.869828628050</v>
      </c>
      <c r="Z207" s="76">
        <v>0.745956606759942</v>
      </c>
      <c r="AA207" s="77">
        <v>16.4076391541673</v>
      </c>
      <c r="AB207" s="76">
        <v>135.811789154028</v>
      </c>
      <c r="AC207" s="77">
        <v>4908.3467857567</v>
      </c>
      <c r="AD207" s="76">
        <v>4772.534996602670</v>
      </c>
      <c r="AE207" s="78">
        <v>4756.1273574485</v>
      </c>
      <c r="AF207" s="70"/>
      <c r="AG207" s="11"/>
      <c r="AH207" s="75">
        <v>6.57741883101111</v>
      </c>
      <c r="AI207" s="76">
        <v>5.43155267916997</v>
      </c>
      <c r="AJ207" s="76">
        <v>44.1145977185383</v>
      </c>
      <c r="AK207" s="76">
        <v>18.6049884594512</v>
      </c>
      <c r="AL207" s="76">
        <v>0.12914588835855</v>
      </c>
      <c r="AM207" s="77">
        <v>0.0659261654705116</v>
      </c>
      <c r="AN207" s="76">
        <v>21.9599363222638</v>
      </c>
      <c r="AO207" s="76">
        <v>0.0151977160400442</v>
      </c>
      <c r="AP207" s="77">
        <v>0.33428035691732</v>
      </c>
      <c r="AQ207" s="76">
        <v>2.76695586277918</v>
      </c>
      <c r="AR207" s="79">
        <v>100</v>
      </c>
      <c r="AS207" s="70"/>
      <c r="AT207" s="72"/>
      <c r="AU207" s="75">
        <v>6.7879285291234</v>
      </c>
      <c r="AV207" s="76">
        <v>5.60538903415199</v>
      </c>
      <c r="AW207" s="76">
        <v>45.5264814508453</v>
      </c>
      <c r="AX207" s="76">
        <v>19.200439441760</v>
      </c>
      <c r="AY207" s="76">
        <v>0.133279190900061</v>
      </c>
      <c r="AZ207" s="77">
        <v>0.0680361264669842</v>
      </c>
      <c r="BA207" s="76">
        <v>22.6627621091772</v>
      </c>
      <c r="BB207" s="76">
        <v>0.0156841175750206</v>
      </c>
      <c r="BC207" s="78">
        <v>100</v>
      </c>
      <c r="BD207" s="18"/>
      <c r="BE207" s="10"/>
    </row>
    <row r="208" ht="13.65" customHeight="1">
      <c r="A208" s="94">
        <v>119</v>
      </c>
      <c r="B208" t="s" s="95">
        <v>246</v>
      </c>
      <c r="C208" s="17"/>
      <c r="D208" s="75">
        <v>1883.35</v>
      </c>
      <c r="E208" s="76">
        <v>6815.36</v>
      </c>
      <c r="F208" s="76">
        <v>3180.94</v>
      </c>
      <c r="G208" s="76">
        <v>3828.78</v>
      </c>
      <c r="H208" s="76">
        <v>1.94</v>
      </c>
      <c r="I208" s="77">
        <v>2.68</v>
      </c>
      <c r="J208" s="76">
        <v>578.41</v>
      </c>
      <c r="K208" s="76">
        <v>24.2</v>
      </c>
      <c r="L208" s="77">
        <v>171.1</v>
      </c>
      <c r="M208" s="76">
        <v>340.199999999997</v>
      </c>
      <c r="N208" s="76">
        <v>16826.96</v>
      </c>
      <c r="O208" s="76">
        <v>16486.76</v>
      </c>
      <c r="P208" s="78">
        <v>16315.66</v>
      </c>
      <c r="Q208" s="70"/>
      <c r="R208" s="11"/>
      <c r="S208" s="75">
        <v>641.505650840793</v>
      </c>
      <c r="T208" s="76">
        <v>2321.444209793350</v>
      </c>
      <c r="U208" s="76">
        <v>1083.490049637890</v>
      </c>
      <c r="V208" s="76">
        <v>1304.156957456770</v>
      </c>
      <c r="W208" s="76">
        <v>0.66080174297456</v>
      </c>
      <c r="X208" s="77">
        <v>0.91286013977929</v>
      </c>
      <c r="Y208" s="76">
        <v>197.017699048410</v>
      </c>
      <c r="Z208" s="76">
        <v>8.24299081442493</v>
      </c>
      <c r="AA208" s="77">
        <v>58.2799887747151</v>
      </c>
      <c r="AB208" s="76">
        <v>115.878738639146</v>
      </c>
      <c r="AC208" s="77">
        <v>5731.589946888250</v>
      </c>
      <c r="AD208" s="76">
        <v>5615.711208249110</v>
      </c>
      <c r="AE208" s="78">
        <v>5557.431219474390</v>
      </c>
      <c r="AF208" s="70"/>
      <c r="AG208" s="11"/>
      <c r="AH208" s="75">
        <v>11.1924554405549</v>
      </c>
      <c r="AI208" s="76">
        <v>40.502621982818</v>
      </c>
      <c r="AJ208" s="76">
        <v>18.9038305195947</v>
      </c>
      <c r="AK208" s="76">
        <v>22.7538426429967</v>
      </c>
      <c r="AL208" s="76">
        <v>0.0115291175589649</v>
      </c>
      <c r="AM208" s="77">
        <v>0.0159268221948587</v>
      </c>
      <c r="AN208" s="76">
        <v>3.43740045736128</v>
      </c>
      <c r="AO208" s="76">
        <v>0.143816827281933</v>
      </c>
      <c r="AP208" s="77">
        <v>1.01682062594788</v>
      </c>
      <c r="AQ208" s="76">
        <v>2.02175556369063</v>
      </c>
      <c r="AR208" s="79">
        <v>100</v>
      </c>
      <c r="AS208" s="70"/>
      <c r="AT208" s="72"/>
      <c r="AU208" s="75">
        <v>11.543204504139</v>
      </c>
      <c r="AV208" s="76">
        <v>41.7718927705039</v>
      </c>
      <c r="AW208" s="76">
        <v>19.4962385830546</v>
      </c>
      <c r="AX208" s="76">
        <v>23.4669023502574</v>
      </c>
      <c r="AY208" s="76">
        <v>0.011890416936857</v>
      </c>
      <c r="AZ208" s="77">
        <v>0.0164259367993694</v>
      </c>
      <c r="BA208" s="76">
        <v>3.54512168064301</v>
      </c>
      <c r="BB208" s="76">
        <v>0.148323757665948</v>
      </c>
      <c r="BC208" s="78">
        <v>100</v>
      </c>
      <c r="BD208" s="18"/>
      <c r="BE208" s="10"/>
    </row>
    <row r="209" ht="13.65" customHeight="1">
      <c r="A209" s="94">
        <v>120</v>
      </c>
      <c r="B209" t="s" s="95">
        <v>247</v>
      </c>
      <c r="C209" s="17"/>
      <c r="D209" s="75">
        <v>1986.8</v>
      </c>
      <c r="E209" s="76">
        <v>6096.55</v>
      </c>
      <c r="F209" s="76">
        <v>4337.8</v>
      </c>
      <c r="G209" s="76">
        <v>2204.84</v>
      </c>
      <c r="H209" s="76">
        <v>20.03</v>
      </c>
      <c r="I209" s="77">
        <v>0</v>
      </c>
      <c r="J209" s="76">
        <v>779.95</v>
      </c>
      <c r="K209" s="76">
        <v>236.8</v>
      </c>
      <c r="L209" s="77">
        <v>152.8</v>
      </c>
      <c r="M209" s="76">
        <v>1556.9</v>
      </c>
      <c r="N209" s="76">
        <v>17372.47</v>
      </c>
      <c r="O209" s="76">
        <v>15815.57</v>
      </c>
      <c r="P209" s="78">
        <v>15662.77</v>
      </c>
      <c r="Q209" s="70"/>
      <c r="R209" s="11"/>
      <c r="S209" s="75">
        <v>676.742733475184</v>
      </c>
      <c r="T209" s="76">
        <v>2076.603539243070</v>
      </c>
      <c r="U209" s="76">
        <v>1477.539072512910</v>
      </c>
      <c r="V209" s="76">
        <v>751.011399474242</v>
      </c>
      <c r="W209" s="76">
        <v>6.82260768648477</v>
      </c>
      <c r="X209" s="77">
        <v>0</v>
      </c>
      <c r="Y209" s="76">
        <v>265.666144037633</v>
      </c>
      <c r="Z209" s="76">
        <v>80.6586869775134</v>
      </c>
      <c r="AA209" s="77">
        <v>52.0466527456252</v>
      </c>
      <c r="AB209" s="76">
        <v>530.310429709842</v>
      </c>
      <c r="AC209" s="77">
        <v>5917.401265862510</v>
      </c>
      <c r="AD209" s="76">
        <v>5387.090836152660</v>
      </c>
      <c r="AE209" s="78">
        <v>5335.044183407040</v>
      </c>
      <c r="AF209" s="70"/>
      <c r="AG209" s="11"/>
      <c r="AH209" s="75">
        <v>11.4364854278062</v>
      </c>
      <c r="AI209" s="76">
        <v>35.0931675230983</v>
      </c>
      <c r="AJ209" s="76">
        <v>24.9693912264635</v>
      </c>
      <c r="AK209" s="76">
        <v>12.6915746580653</v>
      </c>
      <c r="AL209" s="76">
        <v>0.115297364162954</v>
      </c>
      <c r="AM209" s="77">
        <v>0</v>
      </c>
      <c r="AN209" s="76">
        <v>4.48957459704924</v>
      </c>
      <c r="AO209" s="76">
        <v>1.36307617742324</v>
      </c>
      <c r="AP209" s="77">
        <v>0.8795525334048639</v>
      </c>
      <c r="AQ209" s="76">
        <v>8.96188049252639</v>
      </c>
      <c r="AR209" s="79">
        <v>100</v>
      </c>
      <c r="AS209" s="70"/>
      <c r="AT209" s="72"/>
      <c r="AU209" s="75">
        <v>12.684857148512</v>
      </c>
      <c r="AV209" s="76">
        <v>38.9238302037251</v>
      </c>
      <c r="AW209" s="76">
        <v>27.6949734944713</v>
      </c>
      <c r="AX209" s="76">
        <v>14.0769480749574</v>
      </c>
      <c r="AY209" s="76">
        <v>0.127882871292881</v>
      </c>
      <c r="AZ209" s="77">
        <v>0</v>
      </c>
      <c r="BA209" s="76">
        <v>4.97964280903059</v>
      </c>
      <c r="BB209" s="76">
        <v>1.5118653980107</v>
      </c>
      <c r="BC209" s="78">
        <v>100</v>
      </c>
      <c r="BD209" s="18"/>
      <c r="BE209" s="10"/>
    </row>
    <row r="210" ht="13.65" customHeight="1">
      <c r="A210" s="94">
        <v>125</v>
      </c>
      <c r="B210" t="s" s="95">
        <v>255</v>
      </c>
      <c r="C210" s="17"/>
      <c r="D210" s="75">
        <v>2268.33</v>
      </c>
      <c r="E210" s="76">
        <v>4241.33</v>
      </c>
      <c r="F210" s="76">
        <v>17056.43</v>
      </c>
      <c r="G210" s="76">
        <v>25111.17</v>
      </c>
      <c r="H210" s="76">
        <v>374.33</v>
      </c>
      <c r="I210" s="77">
        <v>55.36</v>
      </c>
      <c r="J210" s="76">
        <v>17780.96</v>
      </c>
      <c r="K210" s="76">
        <v>51.41</v>
      </c>
      <c r="L210" s="77">
        <v>150.51</v>
      </c>
      <c r="M210" s="76">
        <v>2675.41</v>
      </c>
      <c r="N210" s="76">
        <v>69765.240000000005</v>
      </c>
      <c r="O210" s="76">
        <v>67089.83</v>
      </c>
      <c r="P210" s="78">
        <v>66939.320000000007</v>
      </c>
      <c r="Q210" s="70"/>
      <c r="R210" s="11"/>
      <c r="S210" s="75">
        <v>772.637328681178</v>
      </c>
      <c r="T210" s="76">
        <v>1444.679513675410</v>
      </c>
      <c r="U210" s="76">
        <v>5809.751893259580</v>
      </c>
      <c r="V210" s="76">
        <v>8553.353043366231</v>
      </c>
      <c r="W210" s="76">
        <v>127.504080643127</v>
      </c>
      <c r="X210" s="77">
        <v>18.8566930366349</v>
      </c>
      <c r="Y210" s="76">
        <v>6056.540907093270</v>
      </c>
      <c r="Z210" s="76">
        <v>17.5112461888259</v>
      </c>
      <c r="AA210" s="77">
        <v>51.2666341933511</v>
      </c>
      <c r="AB210" s="76">
        <v>911.296696480191</v>
      </c>
      <c r="AC210" s="77">
        <v>23763.3980366178</v>
      </c>
      <c r="AD210" s="76">
        <v>22852.1013401376</v>
      </c>
      <c r="AE210" s="78">
        <v>22800.8347059443</v>
      </c>
      <c r="AF210" s="70"/>
      <c r="AG210" s="11"/>
      <c r="AH210" s="75">
        <v>3.25137561341436</v>
      </c>
      <c r="AI210" s="76">
        <v>6.07943153352586</v>
      </c>
      <c r="AJ210" s="76">
        <v>24.4483212556855</v>
      </c>
      <c r="AK210" s="76">
        <v>35.9938129647372</v>
      </c>
      <c r="AL210" s="76">
        <v>0.536556600392975</v>
      </c>
      <c r="AM210" s="77">
        <v>0.07935183767733039</v>
      </c>
      <c r="AN210" s="76">
        <v>25.486847031559</v>
      </c>
      <c r="AO210" s="76">
        <v>0.0736899923228244</v>
      </c>
      <c r="AP210" s="77">
        <v>0.215737808685242</v>
      </c>
      <c r="AQ210" s="76">
        <v>3.83487536199976</v>
      </c>
      <c r="AR210" s="79">
        <v>100</v>
      </c>
      <c r="AS210" s="70"/>
      <c r="AT210" s="72"/>
      <c r="AU210" s="75">
        <v>3.38863615584981</v>
      </c>
      <c r="AV210" s="76">
        <v>6.33608169309159</v>
      </c>
      <c r="AW210" s="76">
        <v>25.4804351164607</v>
      </c>
      <c r="AX210" s="76">
        <v>37.513332970816</v>
      </c>
      <c r="AY210" s="76">
        <v>0.559207951320689</v>
      </c>
      <c r="AZ210" s="77">
        <v>0.08270176631612031</v>
      </c>
      <c r="BA210" s="76">
        <v>26.5628034464646</v>
      </c>
      <c r="BB210" s="76">
        <v>0.0768008996804867</v>
      </c>
      <c r="BC210" s="78">
        <v>100</v>
      </c>
      <c r="BD210" s="18"/>
      <c r="BE210" s="10"/>
    </row>
    <row r="211" ht="13.65" customHeight="1">
      <c r="A211" s="94">
        <v>134</v>
      </c>
      <c r="B211" t="s" s="95">
        <v>264</v>
      </c>
      <c r="C211" s="17"/>
      <c r="D211" s="75">
        <v>10544.24</v>
      </c>
      <c r="E211" s="76">
        <v>4431.92</v>
      </c>
      <c r="F211" s="76">
        <v>16119.49</v>
      </c>
      <c r="G211" s="76">
        <v>8611.809999999999</v>
      </c>
      <c r="H211" s="76">
        <v>25.2</v>
      </c>
      <c r="I211" s="77">
        <v>1675.89</v>
      </c>
      <c r="J211" s="76">
        <v>3794.84</v>
      </c>
      <c r="K211" s="76">
        <v>1713.52</v>
      </c>
      <c r="L211" s="77">
        <v>310.09</v>
      </c>
      <c r="M211" s="76">
        <v>1176.490000000010</v>
      </c>
      <c r="N211" s="76">
        <v>48403.49</v>
      </c>
      <c r="O211" s="76">
        <v>47227</v>
      </c>
      <c r="P211" s="78">
        <v>46916.91</v>
      </c>
      <c r="Q211" s="70"/>
      <c r="R211" s="11"/>
      <c r="S211" s="75">
        <v>3591.573283681480</v>
      </c>
      <c r="T211" s="76">
        <v>1509.598175630830</v>
      </c>
      <c r="U211" s="76">
        <v>5490.611900959280</v>
      </c>
      <c r="V211" s="76">
        <v>2933.350029982340</v>
      </c>
      <c r="W211" s="76">
        <v>8.583610269566449</v>
      </c>
      <c r="X211" s="77">
        <v>570.840738677132</v>
      </c>
      <c r="Y211" s="76">
        <v>1292.596333149270</v>
      </c>
      <c r="Z211" s="76">
        <v>583.658248774108</v>
      </c>
      <c r="AA211" s="77">
        <v>105.622686844836</v>
      </c>
      <c r="AB211" s="76">
        <v>400.735382779456</v>
      </c>
      <c r="AC211" s="77">
        <v>16487.1703907483</v>
      </c>
      <c r="AD211" s="76">
        <v>16086.4350079688</v>
      </c>
      <c r="AE211" s="78">
        <v>15980.812321124</v>
      </c>
      <c r="AF211" s="70"/>
      <c r="AG211" s="11"/>
      <c r="AH211" s="75">
        <v>21.7840490427446</v>
      </c>
      <c r="AI211" s="76">
        <v>9.15619927406061</v>
      </c>
      <c r="AJ211" s="76">
        <v>33.3023300592581</v>
      </c>
      <c r="AK211" s="76">
        <v>17.7917129529296</v>
      </c>
      <c r="AL211" s="76">
        <v>0.0520623616189659</v>
      </c>
      <c r="AM211" s="77">
        <v>3.46233298466702</v>
      </c>
      <c r="AN211" s="76">
        <v>7.84001318913161</v>
      </c>
      <c r="AO211" s="76">
        <v>3.54007531275121</v>
      </c>
      <c r="AP211" s="77">
        <v>0.640635623588299</v>
      </c>
      <c r="AQ211" s="76">
        <v>2.4305891992499</v>
      </c>
      <c r="AR211" s="79">
        <v>100</v>
      </c>
      <c r="AS211" s="70"/>
      <c r="AT211" s="72"/>
      <c r="AU211" s="75">
        <v>22.4742848580608</v>
      </c>
      <c r="AV211" s="76">
        <v>9.44631690364945</v>
      </c>
      <c r="AW211" s="76">
        <v>34.3575269556328</v>
      </c>
      <c r="AX211" s="76">
        <v>18.3554500925146</v>
      </c>
      <c r="AY211" s="76">
        <v>0.0537119771954291</v>
      </c>
      <c r="AZ211" s="77">
        <v>3.57203831198602</v>
      </c>
      <c r="BA211" s="76">
        <v>8.088426965885009</v>
      </c>
      <c r="BB211" s="76">
        <v>3.65224393507586</v>
      </c>
      <c r="BC211" s="78">
        <v>100</v>
      </c>
      <c r="BD211" s="18"/>
      <c r="BE211" s="10"/>
    </row>
    <row r="212" ht="13.65" customHeight="1">
      <c r="A212" s="94">
        <v>136</v>
      </c>
      <c r="B212" t="s" s="95">
        <v>236</v>
      </c>
      <c r="C212" s="17"/>
      <c r="D212" s="75">
        <v>2301.09</v>
      </c>
      <c r="E212" s="76">
        <v>4311.42</v>
      </c>
      <c r="F212" s="76">
        <v>6319.91</v>
      </c>
      <c r="G212" s="76">
        <v>11690.25</v>
      </c>
      <c r="H212" s="76">
        <v>14.18</v>
      </c>
      <c r="I212" s="77">
        <v>23.75</v>
      </c>
      <c r="J212" s="76">
        <v>3607.53</v>
      </c>
      <c r="K212" s="76">
        <v>4.08</v>
      </c>
      <c r="L212" s="77">
        <v>127.78</v>
      </c>
      <c r="M212" s="76">
        <v>636.010000000002</v>
      </c>
      <c r="N212" s="76">
        <v>29036</v>
      </c>
      <c r="O212" s="76">
        <v>28399.99</v>
      </c>
      <c r="P212" s="78">
        <v>28272.21</v>
      </c>
      <c r="Q212" s="70"/>
      <c r="R212" s="11"/>
      <c r="S212" s="75">
        <v>783.796022031614</v>
      </c>
      <c r="T212" s="76">
        <v>1468.553531286280</v>
      </c>
      <c r="U212" s="76">
        <v>2152.684300743480</v>
      </c>
      <c r="V212" s="76">
        <v>3981.926585468220</v>
      </c>
      <c r="W212" s="76">
        <v>4.82998387390684</v>
      </c>
      <c r="X212" s="77">
        <v>8.089712059611241</v>
      </c>
      <c r="Y212" s="76">
        <v>1228.794903006710</v>
      </c>
      <c r="Z212" s="76">
        <v>1.38972737697743</v>
      </c>
      <c r="AA212" s="77">
        <v>43.5243539779842</v>
      </c>
      <c r="AB212" s="76">
        <v>216.637379664563</v>
      </c>
      <c r="AC212" s="77">
        <v>9890.226499489350</v>
      </c>
      <c r="AD212" s="76">
        <v>9673.589119824790</v>
      </c>
      <c r="AE212" s="78">
        <v>9630.064765846801</v>
      </c>
      <c r="AF212" s="70"/>
      <c r="AG212" s="11"/>
      <c r="AH212" s="75">
        <v>7.92495522799284</v>
      </c>
      <c r="AI212" s="76">
        <v>14.8485328557653</v>
      </c>
      <c r="AJ212" s="76">
        <v>21.7657735225238</v>
      </c>
      <c r="AK212" s="76">
        <v>40.2612274417964</v>
      </c>
      <c r="AL212" s="76">
        <v>0.0488359278137484</v>
      </c>
      <c r="AM212" s="77">
        <v>0.08179501308720211</v>
      </c>
      <c r="AN212" s="76">
        <v>12.4243353078937</v>
      </c>
      <c r="AO212" s="76">
        <v>0.0140515222482436</v>
      </c>
      <c r="AP212" s="77">
        <v>0.440074390411902</v>
      </c>
      <c r="AQ212" s="76">
        <v>2.19041879046701</v>
      </c>
      <c r="AR212" s="79">
        <v>100</v>
      </c>
      <c r="AS212" s="70"/>
      <c r="AT212" s="72"/>
      <c r="AU212" s="75">
        <v>8.139052447615519</v>
      </c>
      <c r="AV212" s="76">
        <v>15.2496745036911</v>
      </c>
      <c r="AW212" s="76">
        <v>22.3537884021093</v>
      </c>
      <c r="AX212" s="76">
        <v>41.3489076375706</v>
      </c>
      <c r="AY212" s="76">
        <v>0.0501552584675906</v>
      </c>
      <c r="AZ212" s="77">
        <v>0.0840047523699067</v>
      </c>
      <c r="BA212" s="76">
        <v>12.7599858659793</v>
      </c>
      <c r="BB212" s="76">
        <v>0.0144311321965987</v>
      </c>
      <c r="BC212" s="78">
        <v>100</v>
      </c>
      <c r="BD212" s="18"/>
      <c r="BE212" s="10"/>
    </row>
    <row r="213" ht="13.65" customHeight="1">
      <c r="A213" s="94">
        <v>137</v>
      </c>
      <c r="B213" t="s" s="95">
        <v>256</v>
      </c>
      <c r="C213" s="17"/>
      <c r="D213" s="75">
        <v>2972.02</v>
      </c>
      <c r="E213" s="76">
        <v>918.4400000000001</v>
      </c>
      <c r="F213" s="76">
        <v>21094.37</v>
      </c>
      <c r="G213" s="76">
        <v>3700.69</v>
      </c>
      <c r="H213" s="76">
        <v>0.93</v>
      </c>
      <c r="I213" s="77">
        <v>2.99</v>
      </c>
      <c r="J213" s="76">
        <v>1252.12</v>
      </c>
      <c r="K213" s="76">
        <v>20.89</v>
      </c>
      <c r="L213" s="77">
        <v>120.05</v>
      </c>
      <c r="M213" s="76">
        <v>899.210000000003</v>
      </c>
      <c r="N213" s="76">
        <v>30981.71</v>
      </c>
      <c r="O213" s="76">
        <v>30082.5</v>
      </c>
      <c r="P213" s="78">
        <v>29962.45</v>
      </c>
      <c r="Q213" s="70"/>
      <c r="R213" s="11"/>
      <c r="S213" s="75">
        <v>1012.327833069720</v>
      </c>
      <c r="T213" s="76">
        <v>312.838532380183</v>
      </c>
      <c r="U213" s="76">
        <v>7185.152815953750</v>
      </c>
      <c r="V213" s="76">
        <v>1260.527011447690</v>
      </c>
      <c r="W213" s="76">
        <v>0.316776093281619</v>
      </c>
      <c r="X213" s="77">
        <v>1.01845217087316</v>
      </c>
      <c r="Y213" s="76">
        <v>426.496432171807</v>
      </c>
      <c r="Z213" s="76">
        <v>7.11554041790648</v>
      </c>
      <c r="AA213" s="77">
        <v>40.8913655897402</v>
      </c>
      <c r="AB213" s="76">
        <v>306.288420257813</v>
      </c>
      <c r="AC213" s="77">
        <v>10552.9731795528</v>
      </c>
      <c r="AD213" s="76">
        <v>10246.684759295</v>
      </c>
      <c r="AE213" s="78">
        <v>10205.7933937052</v>
      </c>
      <c r="AF213" s="70"/>
      <c r="AG213" s="11"/>
      <c r="AH213" s="75">
        <v>9.59282105474488</v>
      </c>
      <c r="AI213" s="76">
        <v>2.96445870805711</v>
      </c>
      <c r="AJ213" s="76">
        <v>68.0865258889842</v>
      </c>
      <c r="AK213" s="76">
        <v>11.944757084099</v>
      </c>
      <c r="AL213" s="76">
        <v>0.0030017710449165</v>
      </c>
      <c r="AM213" s="77">
        <v>0.0096508552949466</v>
      </c>
      <c r="AN213" s="76">
        <v>4.04148124812995</v>
      </c>
      <c r="AO213" s="76">
        <v>0.0674268786325868</v>
      </c>
      <c r="AP213" s="77">
        <v>0.387486681658307</v>
      </c>
      <c r="AQ213" s="76">
        <v>2.90238982935417</v>
      </c>
      <c r="AR213" s="79">
        <v>100</v>
      </c>
      <c r="AS213" s="70"/>
      <c r="AT213" s="72"/>
      <c r="AU213" s="75">
        <v>9.91914880124957</v>
      </c>
      <c r="AV213" s="76">
        <v>3.06530340476163</v>
      </c>
      <c r="AW213" s="76">
        <v>70.4026873636836</v>
      </c>
      <c r="AX213" s="76">
        <v>12.3510927844686</v>
      </c>
      <c r="AY213" s="76">
        <v>0.0031038850294285</v>
      </c>
      <c r="AZ213" s="77">
        <v>0.009979157245151851</v>
      </c>
      <c r="BA213" s="76">
        <v>4.17896400327744</v>
      </c>
      <c r="BB213" s="76">
        <v>0.0697206002846897</v>
      </c>
      <c r="BC213" s="78">
        <v>100</v>
      </c>
      <c r="BD213" s="18"/>
      <c r="BE213" s="10"/>
    </row>
    <row r="214" ht="13.65" customHeight="1">
      <c r="A214" s="94">
        <v>143</v>
      </c>
      <c r="B214" t="s" s="95">
        <v>248</v>
      </c>
      <c r="C214" s="17"/>
      <c r="D214" s="75">
        <v>535.21</v>
      </c>
      <c r="E214" s="76">
        <v>447.34</v>
      </c>
      <c r="F214" s="76">
        <v>2218.67</v>
      </c>
      <c r="G214" s="76">
        <v>11908.65</v>
      </c>
      <c r="H214" s="76">
        <v>5227.77</v>
      </c>
      <c r="I214" s="77">
        <v>156.9</v>
      </c>
      <c r="J214" s="76">
        <v>10118.59</v>
      </c>
      <c r="K214" s="76">
        <v>73.59999999999999</v>
      </c>
      <c r="L214" s="77">
        <v>17.11</v>
      </c>
      <c r="M214" s="76">
        <v>1146.96</v>
      </c>
      <c r="N214" s="76">
        <v>31850.8</v>
      </c>
      <c r="O214" s="76">
        <v>30703.84</v>
      </c>
      <c r="P214" s="78">
        <v>30686.73</v>
      </c>
      <c r="Q214" s="70"/>
      <c r="R214" s="11"/>
      <c r="S214" s="75">
        <v>182.302938586296</v>
      </c>
      <c r="T214" s="76">
        <v>152.372707063010</v>
      </c>
      <c r="U214" s="76">
        <v>755.722166538849</v>
      </c>
      <c r="V214" s="76">
        <v>4056.317874471130</v>
      </c>
      <c r="W214" s="76">
        <v>1780.680169005220</v>
      </c>
      <c r="X214" s="77">
        <v>53.4431925117054</v>
      </c>
      <c r="Y214" s="76">
        <v>3446.588612600490</v>
      </c>
      <c r="Z214" s="76">
        <v>25.0695918984163</v>
      </c>
      <c r="AA214" s="77">
        <v>5.82799887747151</v>
      </c>
      <c r="AB214" s="76">
        <v>390.676890269124</v>
      </c>
      <c r="AC214" s="77">
        <v>10849.0021418217</v>
      </c>
      <c r="AD214" s="76">
        <v>10458.3252515526</v>
      </c>
      <c r="AE214" s="78">
        <v>10452.4972526751</v>
      </c>
      <c r="AF214" s="70"/>
      <c r="AG214" s="11"/>
      <c r="AH214" s="75">
        <v>1.68036595627111</v>
      </c>
      <c r="AI214" s="76">
        <v>1.4044859155814</v>
      </c>
      <c r="AJ214" s="76">
        <v>6.9658218945835</v>
      </c>
      <c r="AK214" s="76">
        <v>37.3888567948058</v>
      </c>
      <c r="AL214" s="76">
        <v>16.4133082999485</v>
      </c>
      <c r="AM214" s="77">
        <v>0.492609290818441</v>
      </c>
      <c r="AN214" s="76">
        <v>31.7687153854848</v>
      </c>
      <c r="AO214" s="76">
        <v>0.2310773983699</v>
      </c>
      <c r="AP214" s="77">
        <v>0.0537192158438721</v>
      </c>
      <c r="AQ214" s="76">
        <v>3.60103984829266</v>
      </c>
      <c r="AR214" s="79">
        <v>100</v>
      </c>
      <c r="AS214" s="70"/>
      <c r="AT214" s="72"/>
      <c r="AU214" s="75">
        <v>1.74410893568653</v>
      </c>
      <c r="AV214" s="76">
        <v>1.4577636652716</v>
      </c>
      <c r="AW214" s="76">
        <v>7.23006328794238</v>
      </c>
      <c r="AX214" s="76">
        <v>38.8071651818229</v>
      </c>
      <c r="AY214" s="76">
        <v>17.0359305145905</v>
      </c>
      <c r="AZ214" s="77">
        <v>0.511295924981254</v>
      </c>
      <c r="BA214" s="76">
        <v>32.9738294044364</v>
      </c>
      <c r="BB214" s="76">
        <v>0.239843085268453</v>
      </c>
      <c r="BC214" s="78">
        <v>100</v>
      </c>
      <c r="BD214" s="18"/>
      <c r="BE214" s="10"/>
    </row>
    <row r="215" ht="13.65" customHeight="1">
      <c r="A215" s="94">
        <v>146</v>
      </c>
      <c r="B215" t="s" s="95">
        <v>257</v>
      </c>
      <c r="C215" s="17"/>
      <c r="D215" s="75">
        <v>729.58</v>
      </c>
      <c r="E215" s="76">
        <v>1663.57</v>
      </c>
      <c r="F215" s="76">
        <v>2370.06</v>
      </c>
      <c r="G215" s="76">
        <v>17687.72</v>
      </c>
      <c r="H215" s="76">
        <v>40.34</v>
      </c>
      <c r="I215" s="77">
        <v>58.06</v>
      </c>
      <c r="J215" s="76">
        <v>9745.110000000001</v>
      </c>
      <c r="K215" s="76">
        <v>6.82</v>
      </c>
      <c r="L215" s="77">
        <v>47.08</v>
      </c>
      <c r="M215" s="76">
        <v>1033.399999999990</v>
      </c>
      <c r="N215" s="76">
        <v>33381.74</v>
      </c>
      <c r="O215" s="76">
        <v>32348.34</v>
      </c>
      <c r="P215" s="78">
        <v>32301.26</v>
      </c>
      <c r="Q215" s="70"/>
      <c r="R215" s="11"/>
      <c r="S215" s="75">
        <v>248.509142082155</v>
      </c>
      <c r="T215" s="76">
        <v>566.644306989788</v>
      </c>
      <c r="U215" s="76">
        <v>807.288545852725</v>
      </c>
      <c r="V215" s="76">
        <v>6024.781549095870</v>
      </c>
      <c r="W215" s="76">
        <v>13.7405888204092</v>
      </c>
      <c r="X215" s="77">
        <v>19.776365565517</v>
      </c>
      <c r="Y215" s="76">
        <v>3319.374058494240</v>
      </c>
      <c r="Z215" s="76">
        <v>2.32302468406521</v>
      </c>
      <c r="AA215" s="77">
        <v>16.036363948063</v>
      </c>
      <c r="AB215" s="76">
        <v>351.996144943251</v>
      </c>
      <c r="AC215" s="77">
        <v>11370.4700904761</v>
      </c>
      <c r="AD215" s="76">
        <v>11018.4739455328</v>
      </c>
      <c r="AE215" s="78">
        <v>11002.4375815848</v>
      </c>
      <c r="AF215" s="70"/>
      <c r="AG215" s="11"/>
      <c r="AH215" s="75">
        <v>2.18556612087926</v>
      </c>
      <c r="AI215" s="76">
        <v>4.98347300050866</v>
      </c>
      <c r="AJ215" s="76">
        <v>7.0998695694113</v>
      </c>
      <c r="AK215" s="76">
        <v>52.9862134208702</v>
      </c>
      <c r="AL215" s="76">
        <v>0.120844509603154</v>
      </c>
      <c r="AM215" s="77">
        <v>0.173927422596905</v>
      </c>
      <c r="AN215" s="76">
        <v>29.1929360183142</v>
      </c>
      <c r="AO215" s="76">
        <v>0.0204303310732155</v>
      </c>
      <c r="AP215" s="77">
        <v>0.141035188698971</v>
      </c>
      <c r="AQ215" s="76">
        <v>3.0957044180441</v>
      </c>
      <c r="AR215" s="79">
        <v>100</v>
      </c>
      <c r="AS215" s="70"/>
      <c r="AT215" s="72"/>
      <c r="AU215" s="75">
        <v>2.2586735006622</v>
      </c>
      <c r="AV215" s="76">
        <v>5.15017061253957</v>
      </c>
      <c r="AW215" s="76">
        <v>7.33736083360216</v>
      </c>
      <c r="AX215" s="76">
        <v>54.7586069397912</v>
      </c>
      <c r="AY215" s="76">
        <v>0.124886769122938</v>
      </c>
      <c r="AZ215" s="77">
        <v>0.179745310244864</v>
      </c>
      <c r="BA215" s="76">
        <v>30.1694423065849</v>
      </c>
      <c r="BB215" s="76">
        <v>0.021113727452118</v>
      </c>
      <c r="BC215" s="78">
        <v>100</v>
      </c>
      <c r="BD215" s="18"/>
      <c r="BE215" s="10"/>
    </row>
    <row r="216" ht="13.65" customHeight="1">
      <c r="A216" s="94">
        <v>156</v>
      </c>
      <c r="B216" t="s" s="95">
        <v>231</v>
      </c>
      <c r="C216" s="17"/>
      <c r="D216" s="75">
        <v>309.32</v>
      </c>
      <c r="E216" s="76">
        <v>52.54</v>
      </c>
      <c r="F216" s="76">
        <v>4179.87</v>
      </c>
      <c r="G216" s="76">
        <v>5088.17</v>
      </c>
      <c r="H216" s="76">
        <v>1601.93</v>
      </c>
      <c r="I216" s="77">
        <v>220.4</v>
      </c>
      <c r="J216" s="76">
        <v>8157.03</v>
      </c>
      <c r="K216" s="76">
        <v>16.68</v>
      </c>
      <c r="L216" s="77">
        <v>21.18</v>
      </c>
      <c r="M216" s="76">
        <v>665.150000000001</v>
      </c>
      <c r="N216" s="76">
        <v>20312.27</v>
      </c>
      <c r="O216" s="76">
        <v>19647.12</v>
      </c>
      <c r="P216" s="78">
        <v>19625.94</v>
      </c>
      <c r="Q216" s="70"/>
      <c r="R216" s="11"/>
      <c r="S216" s="75">
        <v>105.360409864377</v>
      </c>
      <c r="T216" s="76">
        <v>17.8961461731358</v>
      </c>
      <c r="U216" s="76">
        <v>1423.745041962410</v>
      </c>
      <c r="V216" s="76">
        <v>1733.129693067460</v>
      </c>
      <c r="W216" s="76">
        <v>545.648523774865</v>
      </c>
      <c r="X216" s="77">
        <v>75.0725279131923</v>
      </c>
      <c r="Y216" s="76">
        <v>2778.443114173080</v>
      </c>
      <c r="Z216" s="76">
        <v>5.68153251176065</v>
      </c>
      <c r="AA216" s="77">
        <v>7.21432005989752</v>
      </c>
      <c r="AB216" s="76">
        <v>226.563030587386</v>
      </c>
      <c r="AC216" s="77">
        <v>6918.754340087560</v>
      </c>
      <c r="AD216" s="76">
        <v>6692.191309500180</v>
      </c>
      <c r="AE216" s="78">
        <v>6684.976989440280</v>
      </c>
      <c r="AF216" s="70"/>
      <c r="AG216" s="11"/>
      <c r="AH216" s="75">
        <v>1.52282339689262</v>
      </c>
      <c r="AI216" s="76">
        <v>0.258661390381282</v>
      </c>
      <c r="AJ216" s="76">
        <v>20.5780545453561</v>
      </c>
      <c r="AK216" s="76">
        <v>25.0497359477793</v>
      </c>
      <c r="AL216" s="76">
        <v>7.88651391498833</v>
      </c>
      <c r="AM216" s="77">
        <v>1.08505844004634</v>
      </c>
      <c r="AN216" s="76">
        <v>40.1581408675643</v>
      </c>
      <c r="AO216" s="76">
        <v>0.0821178529036883</v>
      </c>
      <c r="AP216" s="77">
        <v>0.104271949910079</v>
      </c>
      <c r="AQ216" s="76">
        <v>3.27462169417796</v>
      </c>
      <c r="AR216" s="79">
        <v>100</v>
      </c>
      <c r="AS216" s="70"/>
      <c r="AT216" s="72"/>
      <c r="AU216" s="75">
        <v>1.57607737514738</v>
      </c>
      <c r="AV216" s="76">
        <v>0.267706922572881</v>
      </c>
      <c r="AW216" s="76">
        <v>21.297680518742</v>
      </c>
      <c r="AX216" s="76">
        <v>25.9257390983566</v>
      </c>
      <c r="AY216" s="76">
        <v>8.162309677905871</v>
      </c>
      <c r="AZ216" s="77">
        <v>1.1230035351173</v>
      </c>
      <c r="BA216" s="76">
        <v>41.5624933124222</v>
      </c>
      <c r="BB216" s="76">
        <v>0.0849895597357375</v>
      </c>
      <c r="BC216" s="78">
        <v>100</v>
      </c>
      <c r="BD216" s="18"/>
      <c r="BE216" s="10"/>
    </row>
    <row r="217" ht="13.65" customHeight="1">
      <c r="A217" s="94">
        <v>159</v>
      </c>
      <c r="B217" t="s" s="95">
        <v>269</v>
      </c>
      <c r="C217" s="17"/>
      <c r="D217" s="75">
        <v>1462.28</v>
      </c>
      <c r="E217" s="76">
        <v>1320.17</v>
      </c>
      <c r="F217" s="76">
        <v>10659.17</v>
      </c>
      <c r="G217" s="76">
        <v>3499.54</v>
      </c>
      <c r="H217" s="76">
        <v>0</v>
      </c>
      <c r="I217" s="77">
        <v>0</v>
      </c>
      <c r="J217" s="76">
        <v>17460.8</v>
      </c>
      <c r="K217" s="76">
        <v>6.42</v>
      </c>
      <c r="L217" s="77">
        <v>92.34999999999999</v>
      </c>
      <c r="M217" s="76">
        <v>1320.570000000010</v>
      </c>
      <c r="N217" s="76">
        <v>35821.3</v>
      </c>
      <c r="O217" s="76">
        <v>34500.73</v>
      </c>
      <c r="P217" s="78">
        <v>34408.38</v>
      </c>
      <c r="Q217" s="70"/>
      <c r="R217" s="11"/>
      <c r="S217" s="75">
        <v>498.081016864351</v>
      </c>
      <c r="T217" s="76">
        <v>449.675586094188</v>
      </c>
      <c r="U217" s="76">
        <v>3630.7206776609</v>
      </c>
      <c r="V217" s="76">
        <v>1192.011408045980</v>
      </c>
      <c r="W217" s="76">
        <v>0</v>
      </c>
      <c r="X217" s="77">
        <v>0</v>
      </c>
      <c r="Y217" s="76">
        <v>5947.488182335160</v>
      </c>
      <c r="Z217" s="76">
        <v>2.1867769020086</v>
      </c>
      <c r="AA217" s="77">
        <v>31.4562066823199</v>
      </c>
      <c r="AB217" s="76">
        <v>449.811833876247</v>
      </c>
      <c r="AC217" s="77">
        <v>12201.4316884611</v>
      </c>
      <c r="AD217" s="76">
        <v>11751.6198545849</v>
      </c>
      <c r="AE217" s="78">
        <v>11720.1636479026</v>
      </c>
      <c r="AF217" s="70"/>
      <c r="AG217" s="11"/>
      <c r="AH217" s="75">
        <v>4.08215223903097</v>
      </c>
      <c r="AI217" s="76">
        <v>3.68543296865273</v>
      </c>
      <c r="AJ217" s="76">
        <v>29.7565135827008</v>
      </c>
      <c r="AK217" s="76">
        <v>9.76943885341961</v>
      </c>
      <c r="AL217" s="76">
        <v>0</v>
      </c>
      <c r="AM217" s="77">
        <v>0</v>
      </c>
      <c r="AN217" s="76">
        <v>48.7441829302677</v>
      </c>
      <c r="AO217" s="76">
        <v>0.0179222976273893</v>
      </c>
      <c r="AP217" s="77">
        <v>0.257807505590249</v>
      </c>
      <c r="AQ217" s="76">
        <v>3.68654962271053</v>
      </c>
      <c r="AR217" s="79">
        <v>100</v>
      </c>
      <c r="AS217" s="70"/>
      <c r="AT217" s="72"/>
      <c r="AU217" s="75">
        <v>4.24977868763365</v>
      </c>
      <c r="AV217" s="76">
        <v>3.83676883363878</v>
      </c>
      <c r="AW217" s="76">
        <v>30.9784128168778</v>
      </c>
      <c r="AX217" s="76">
        <v>10.1706037889607</v>
      </c>
      <c r="AY217" s="76">
        <v>0</v>
      </c>
      <c r="AZ217" s="77">
        <v>0</v>
      </c>
      <c r="BA217" s="76">
        <v>50.7457776274268</v>
      </c>
      <c r="BB217" s="76">
        <v>0.0186582454622973</v>
      </c>
      <c r="BC217" s="78">
        <v>100</v>
      </c>
      <c r="BD217" s="18"/>
      <c r="BE217" s="10"/>
    </row>
    <row r="218" ht="13.65" customHeight="1">
      <c r="A218" s="94">
        <v>168</v>
      </c>
      <c r="B218" t="s" s="95">
        <v>237</v>
      </c>
      <c r="C218" s="17"/>
      <c r="D218" s="75">
        <v>5588.31</v>
      </c>
      <c r="E218" s="76">
        <v>2517.05</v>
      </c>
      <c r="F218" s="76">
        <v>3694.65</v>
      </c>
      <c r="G218" s="76">
        <v>5188.14</v>
      </c>
      <c r="H218" s="76">
        <v>114.88</v>
      </c>
      <c r="I218" s="77">
        <v>387.92</v>
      </c>
      <c r="J218" s="76">
        <v>2202.46</v>
      </c>
      <c r="K218" s="76">
        <v>37.8</v>
      </c>
      <c r="L218" s="77">
        <v>84.47</v>
      </c>
      <c r="M218" s="76">
        <v>710.5299999999989</v>
      </c>
      <c r="N218" s="76">
        <v>20526.21</v>
      </c>
      <c r="O218" s="76">
        <v>19815.68</v>
      </c>
      <c r="P218" s="78">
        <v>19731.21</v>
      </c>
      <c r="Q218" s="70"/>
      <c r="R218" s="11"/>
      <c r="S218" s="75">
        <v>1903.487107361940</v>
      </c>
      <c r="T218" s="76">
        <v>857.356199563978</v>
      </c>
      <c r="U218" s="76">
        <v>1258.469669938640</v>
      </c>
      <c r="V218" s="76">
        <v>1767.181419997960</v>
      </c>
      <c r="W218" s="76">
        <v>39.1303630066585</v>
      </c>
      <c r="X218" s="77">
        <v>132.133099038501</v>
      </c>
      <c r="Y218" s="76">
        <v>750.200725171005</v>
      </c>
      <c r="Z218" s="76">
        <v>12.8754154043497</v>
      </c>
      <c r="AA218" s="77">
        <v>28.7721253758047</v>
      </c>
      <c r="AB218" s="76">
        <v>242.020341461708</v>
      </c>
      <c r="AC218" s="77">
        <v>6991.626466320540</v>
      </c>
      <c r="AD218" s="76">
        <v>6749.606124858830</v>
      </c>
      <c r="AE218" s="78">
        <v>6720.833999483030</v>
      </c>
      <c r="AF218" s="70"/>
      <c r="AG218" s="11"/>
      <c r="AH218" s="75">
        <v>27.2252403147001</v>
      </c>
      <c r="AI218" s="76">
        <v>12.2626144816798</v>
      </c>
      <c r="AJ218" s="76">
        <v>17.9996696906053</v>
      </c>
      <c r="AK218" s="76">
        <v>25.2756841131412</v>
      </c>
      <c r="AL218" s="76">
        <v>0.559674679348989</v>
      </c>
      <c r="AM218" s="77">
        <v>1.88987640679892</v>
      </c>
      <c r="AN218" s="76">
        <v>10.729988634044</v>
      </c>
      <c r="AO218" s="76">
        <v>0.184154795259329</v>
      </c>
      <c r="AP218" s="77">
        <v>0.411522633744856</v>
      </c>
      <c r="AQ218" s="76">
        <v>3.46157425067754</v>
      </c>
      <c r="AR218" s="79">
        <v>100</v>
      </c>
      <c r="AS218" s="70"/>
      <c r="AT218" s="72"/>
      <c r="AU218" s="75">
        <v>28.3221860190024</v>
      </c>
      <c r="AV218" s="76">
        <v>12.7566935834143</v>
      </c>
      <c r="AW218" s="76">
        <v>18.7249033384167</v>
      </c>
      <c r="AX218" s="76">
        <v>26.2940792784629</v>
      </c>
      <c r="AY218" s="76">
        <v>0.582224810338545</v>
      </c>
      <c r="AZ218" s="77">
        <v>1.96602235747326</v>
      </c>
      <c r="BA218" s="76">
        <v>11.1623159451448</v>
      </c>
      <c r="BB218" s="76">
        <v>0.191574667747188</v>
      </c>
      <c r="BC218" s="78">
        <v>100</v>
      </c>
      <c r="BD218" s="18"/>
      <c r="BE218" s="10"/>
    </row>
    <row r="219" ht="13.65" customHeight="1">
      <c r="A219" s="94">
        <v>178</v>
      </c>
      <c r="B219" t="s" s="95">
        <v>270</v>
      </c>
      <c r="C219" s="17"/>
      <c r="D219" s="75">
        <v>595.23</v>
      </c>
      <c r="E219" s="76">
        <v>974.87</v>
      </c>
      <c r="F219" s="76">
        <v>2775.7</v>
      </c>
      <c r="G219" s="76">
        <v>1753.78</v>
      </c>
      <c r="H219" s="76">
        <v>0</v>
      </c>
      <c r="I219" s="77">
        <v>0</v>
      </c>
      <c r="J219" s="76">
        <v>5939.39</v>
      </c>
      <c r="K219" s="76">
        <v>2.96</v>
      </c>
      <c r="L219" s="77">
        <v>44.08</v>
      </c>
      <c r="M219" s="76">
        <v>325.920000000002</v>
      </c>
      <c r="N219" s="76">
        <v>12411.93</v>
      </c>
      <c r="O219" s="76">
        <v>12086.01</v>
      </c>
      <c r="P219" s="78">
        <v>12041.93</v>
      </c>
      <c r="Q219" s="70"/>
      <c r="R219" s="11"/>
      <c r="S219" s="75">
        <v>202.746918283891</v>
      </c>
      <c r="T219" s="76">
        <v>332.059688233819</v>
      </c>
      <c r="U219" s="76">
        <v>945.4574216363339</v>
      </c>
      <c r="V219" s="76">
        <v>597.371588038105</v>
      </c>
      <c r="W219" s="76">
        <v>0</v>
      </c>
      <c r="X219" s="77">
        <v>0</v>
      </c>
      <c r="Y219" s="76">
        <v>2023.071785673030</v>
      </c>
      <c r="Z219" s="76">
        <v>1.00823358721892</v>
      </c>
      <c r="AA219" s="77">
        <v>15.0145055826385</v>
      </c>
      <c r="AB219" s="76">
        <v>111.014692819727</v>
      </c>
      <c r="AC219" s="77">
        <v>4227.744833854760</v>
      </c>
      <c r="AD219" s="76">
        <v>4116.730141035030</v>
      </c>
      <c r="AE219" s="78">
        <v>4101.7156354524</v>
      </c>
      <c r="AF219" s="70"/>
      <c r="AG219" s="11"/>
      <c r="AH219" s="75">
        <v>4.79562807718058</v>
      </c>
      <c r="AI219" s="76">
        <v>7.85429824370585</v>
      </c>
      <c r="AJ219" s="76">
        <v>22.3631618934364</v>
      </c>
      <c r="AK219" s="76">
        <v>14.1297928686353</v>
      </c>
      <c r="AL219" s="76">
        <v>0</v>
      </c>
      <c r="AM219" s="77">
        <v>0</v>
      </c>
      <c r="AN219" s="76">
        <v>47.852267938991</v>
      </c>
      <c r="AO219" s="76">
        <v>0.023848023635325</v>
      </c>
      <c r="AP219" s="77">
        <v>0.355142189812543</v>
      </c>
      <c r="AQ219" s="76">
        <v>2.6258607646031</v>
      </c>
      <c r="AR219" s="79">
        <v>100</v>
      </c>
      <c r="AS219" s="70"/>
      <c r="AT219" s="72"/>
      <c r="AU219" s="75">
        <v>4.9429784096071</v>
      </c>
      <c r="AV219" s="76">
        <v>8.09562918900874</v>
      </c>
      <c r="AW219" s="76">
        <v>23.0502917721661</v>
      </c>
      <c r="AX219" s="76">
        <v>14.5639444839822</v>
      </c>
      <c r="AY219" s="76">
        <v>0</v>
      </c>
      <c r="AZ219" s="77">
        <v>0</v>
      </c>
      <c r="BA219" s="76">
        <v>49.322575367902</v>
      </c>
      <c r="BB219" s="76">
        <v>0.0245807773338659</v>
      </c>
      <c r="BC219" s="78">
        <v>100</v>
      </c>
      <c r="BD219" s="18"/>
      <c r="BE219" s="10"/>
    </row>
    <row r="220" ht="13.65" customHeight="1">
      <c r="A220" s="94">
        <v>179</v>
      </c>
      <c r="B220" t="s" s="95">
        <v>243</v>
      </c>
      <c r="C220" s="17"/>
      <c r="D220" s="75">
        <v>2001.93</v>
      </c>
      <c r="E220" s="76">
        <v>2564.83</v>
      </c>
      <c r="F220" s="76">
        <v>814.92</v>
      </c>
      <c r="G220" s="76">
        <v>13159.96</v>
      </c>
      <c r="H220" s="76">
        <v>329.04</v>
      </c>
      <c r="I220" s="77">
        <v>0</v>
      </c>
      <c r="J220" s="76">
        <v>3999.51</v>
      </c>
      <c r="K220" s="76">
        <v>24.37</v>
      </c>
      <c r="L220" s="77">
        <v>58.03</v>
      </c>
      <c r="M220" s="76">
        <v>427.599999999999</v>
      </c>
      <c r="N220" s="76">
        <v>23380.19</v>
      </c>
      <c r="O220" s="76">
        <v>22952.59</v>
      </c>
      <c r="P220" s="78">
        <v>22894.56</v>
      </c>
      <c r="Q220" s="70"/>
      <c r="R220" s="11"/>
      <c r="S220" s="75">
        <v>681.896305831475</v>
      </c>
      <c r="T220" s="76">
        <v>873.630997130640</v>
      </c>
      <c r="U220" s="76">
        <v>277.577606383932</v>
      </c>
      <c r="V220" s="76">
        <v>4482.538404884280</v>
      </c>
      <c r="W220" s="76">
        <v>112.077425519768</v>
      </c>
      <c r="X220" s="77">
        <v>0</v>
      </c>
      <c r="Y220" s="76">
        <v>1362.310917033080</v>
      </c>
      <c r="Z220" s="76">
        <v>8.30089612179899</v>
      </c>
      <c r="AA220" s="77">
        <v>19.7661469818628</v>
      </c>
      <c r="AB220" s="76">
        <v>145.648879018516</v>
      </c>
      <c r="AC220" s="77">
        <v>7963.747578905350</v>
      </c>
      <c r="AD220" s="76">
        <v>7818.098699886840</v>
      </c>
      <c r="AE220" s="78">
        <v>7798.332552904980</v>
      </c>
      <c r="AF220" s="70"/>
      <c r="AG220" s="11"/>
      <c r="AH220" s="75">
        <v>8.56250526621041</v>
      </c>
      <c r="AI220" s="76">
        <v>10.9700990453884</v>
      </c>
      <c r="AJ220" s="76">
        <v>3.48551487391676</v>
      </c>
      <c r="AK220" s="76">
        <v>56.2867966427989</v>
      </c>
      <c r="AL220" s="76">
        <v>1.40734527820347</v>
      </c>
      <c r="AM220" s="77">
        <v>0</v>
      </c>
      <c r="AN220" s="76">
        <v>17.1064050377692</v>
      </c>
      <c r="AO220" s="76">
        <v>0.104233541301418</v>
      </c>
      <c r="AP220" s="77">
        <v>0.248201575778469</v>
      </c>
      <c r="AQ220" s="76">
        <v>1.828898738633</v>
      </c>
      <c r="AR220" s="79">
        <v>100</v>
      </c>
      <c r="AS220" s="70"/>
      <c r="AT220" s="72"/>
      <c r="AU220" s="75">
        <v>8.744129609828709</v>
      </c>
      <c r="AV220" s="76">
        <v>11.2027922790392</v>
      </c>
      <c r="AW220" s="76">
        <v>3.5594481833239</v>
      </c>
      <c r="AX220" s="76">
        <v>57.4807290465508</v>
      </c>
      <c r="AY220" s="76">
        <v>1.43719730800679</v>
      </c>
      <c r="AZ220" s="77">
        <v>0</v>
      </c>
      <c r="BA220" s="76">
        <v>17.4692590728977</v>
      </c>
      <c r="BB220" s="76">
        <v>0.106444500352922</v>
      </c>
      <c r="BC220" s="78">
        <v>100</v>
      </c>
      <c r="BD220" s="18"/>
      <c r="BE220" s="10"/>
    </row>
    <row r="221" ht="13.65" customHeight="1">
      <c r="A221" s="94">
        <v>180</v>
      </c>
      <c r="B221" t="s" s="95">
        <v>271</v>
      </c>
      <c r="C221" s="17"/>
      <c r="D221" s="75">
        <v>532.6900000000001</v>
      </c>
      <c r="E221" s="76">
        <v>242.85</v>
      </c>
      <c r="F221" s="76">
        <v>9500.639999999999</v>
      </c>
      <c r="G221" s="76">
        <v>4115.36</v>
      </c>
      <c r="H221" s="76">
        <v>0</v>
      </c>
      <c r="I221" s="77">
        <v>65.25</v>
      </c>
      <c r="J221" s="76">
        <v>18649.35</v>
      </c>
      <c r="K221" s="76">
        <v>1.78</v>
      </c>
      <c r="L221" s="77">
        <v>106.99</v>
      </c>
      <c r="M221" s="76">
        <v>1432.98</v>
      </c>
      <c r="N221" s="76">
        <v>34647.89</v>
      </c>
      <c r="O221" s="76">
        <v>33214.91</v>
      </c>
      <c r="P221" s="78">
        <v>33107.92</v>
      </c>
      <c r="Q221" s="70"/>
      <c r="R221" s="11"/>
      <c r="S221" s="75">
        <v>181.444577559339</v>
      </c>
      <c r="T221" s="76">
        <v>82.71943468111959</v>
      </c>
      <c r="U221" s="76">
        <v>3236.102820295790</v>
      </c>
      <c r="V221" s="76">
        <v>1401.771680911230</v>
      </c>
      <c r="W221" s="76">
        <v>0</v>
      </c>
      <c r="X221" s="77">
        <v>22.2254194479846</v>
      </c>
      <c r="Y221" s="76">
        <v>6352.331435743620</v>
      </c>
      <c r="Z221" s="76">
        <v>0.606302630151916</v>
      </c>
      <c r="AA221" s="77">
        <v>36.4428755055919</v>
      </c>
      <c r="AB221" s="76">
        <v>488.100866828705</v>
      </c>
      <c r="AC221" s="77">
        <v>11801.7454136035</v>
      </c>
      <c r="AD221" s="76">
        <v>11313.6445467748</v>
      </c>
      <c r="AE221" s="78">
        <v>11277.2016712692</v>
      </c>
      <c r="AF221" s="70"/>
      <c r="AG221" s="11"/>
      <c r="AH221" s="75">
        <v>1.53743849914093</v>
      </c>
      <c r="AI221" s="76">
        <v>0.700908482450158</v>
      </c>
      <c r="AJ221" s="76">
        <v>27.4205442236165</v>
      </c>
      <c r="AK221" s="76">
        <v>11.8776641232698</v>
      </c>
      <c r="AL221" s="76">
        <v>0</v>
      </c>
      <c r="AM221" s="77">
        <v>0.188323156186423</v>
      </c>
      <c r="AN221" s="76">
        <v>53.8253555988546</v>
      </c>
      <c r="AO221" s="76">
        <v>0.00513739797719284</v>
      </c>
      <c r="AP221" s="77">
        <v>0.308792252572956</v>
      </c>
      <c r="AQ221" s="76">
        <v>4.13583626593135</v>
      </c>
      <c r="AR221" s="79">
        <v>100</v>
      </c>
      <c r="AS221" s="70"/>
      <c r="AT221" s="72"/>
      <c r="AU221" s="75">
        <v>1.60895036595473</v>
      </c>
      <c r="AV221" s="76">
        <v>0.733510289984994</v>
      </c>
      <c r="AW221" s="76">
        <v>28.6959736522258</v>
      </c>
      <c r="AX221" s="76">
        <v>12.430137562251</v>
      </c>
      <c r="AY221" s="76">
        <v>0</v>
      </c>
      <c r="AZ221" s="77">
        <v>0.197082752404863</v>
      </c>
      <c r="BA221" s="76">
        <v>56.3289690201015</v>
      </c>
      <c r="BB221" s="76">
        <v>0.00537635707709817</v>
      </c>
      <c r="BC221" s="78">
        <v>100</v>
      </c>
      <c r="BD221" s="18"/>
      <c r="BE221" s="10"/>
    </row>
    <row r="222" ht="13.65" customHeight="1">
      <c r="A222" s="94">
        <v>181</v>
      </c>
      <c r="B222" t="s" s="95">
        <v>238</v>
      </c>
      <c r="C222" s="17"/>
      <c r="D222" s="75">
        <v>758.26</v>
      </c>
      <c r="E222" s="76">
        <v>1834.49</v>
      </c>
      <c r="F222" s="76">
        <v>5713.86</v>
      </c>
      <c r="G222" s="76">
        <v>12224.53</v>
      </c>
      <c r="H222" s="76">
        <v>612.38</v>
      </c>
      <c r="I222" s="77">
        <v>109.82</v>
      </c>
      <c r="J222" s="76">
        <v>11699.01</v>
      </c>
      <c r="K222" s="76">
        <v>9.19</v>
      </c>
      <c r="L222" s="77">
        <v>84.92</v>
      </c>
      <c r="M222" s="76">
        <v>1796.23</v>
      </c>
      <c r="N222" s="76">
        <v>34842.69</v>
      </c>
      <c r="O222" s="76">
        <v>33046.46</v>
      </c>
      <c r="P222" s="78">
        <v>32961.54</v>
      </c>
      <c r="Q222" s="70"/>
      <c r="R222" s="11"/>
      <c r="S222" s="75">
        <v>258.278108055613</v>
      </c>
      <c r="T222" s="76">
        <v>624.862984262578</v>
      </c>
      <c r="U222" s="76">
        <v>1946.251879954960</v>
      </c>
      <c r="V222" s="76">
        <v>4163.912747961240</v>
      </c>
      <c r="W222" s="76">
        <v>208.588541939568</v>
      </c>
      <c r="X222" s="77">
        <v>37.4068285636424</v>
      </c>
      <c r="Y222" s="76">
        <v>3984.910411895260</v>
      </c>
      <c r="Z222" s="76">
        <v>3.13029279275062</v>
      </c>
      <c r="AA222" s="77">
        <v>28.9254041306184</v>
      </c>
      <c r="AB222" s="76">
        <v>611.8308839088641</v>
      </c>
      <c r="AC222" s="77">
        <v>11868.0980834651</v>
      </c>
      <c r="AD222" s="76">
        <v>11256.2671995562</v>
      </c>
      <c r="AE222" s="78">
        <v>11227.3417954256</v>
      </c>
      <c r="AF222" s="70"/>
      <c r="AG222" s="11"/>
      <c r="AH222" s="75">
        <v>2.17623840179963</v>
      </c>
      <c r="AI222" s="76">
        <v>5.26506420715507</v>
      </c>
      <c r="AJ222" s="76">
        <v>16.3990208563116</v>
      </c>
      <c r="AK222" s="76">
        <v>35.084920251565</v>
      </c>
      <c r="AL222" s="76">
        <v>1.75755660656511</v>
      </c>
      <c r="AM222" s="77">
        <v>0.315188063837781</v>
      </c>
      <c r="AN222" s="76">
        <v>33.5766555337719</v>
      </c>
      <c r="AO222" s="76">
        <v>0.0263756902810891</v>
      </c>
      <c r="AP222" s="77">
        <v>0.243724006384122</v>
      </c>
      <c r="AQ222" s="76">
        <v>5.1552563823287</v>
      </c>
      <c r="AR222" s="79">
        <v>100</v>
      </c>
      <c r="AS222" s="70"/>
      <c r="AT222" s="72"/>
      <c r="AU222" s="75">
        <v>2.30043863241827</v>
      </c>
      <c r="AV222" s="76">
        <v>5.56554699810749</v>
      </c>
      <c r="AW222" s="76">
        <v>17.3349303460943</v>
      </c>
      <c r="AX222" s="76">
        <v>37.0872538115634</v>
      </c>
      <c r="AY222" s="76">
        <v>1.85786222367037</v>
      </c>
      <c r="AZ222" s="77">
        <v>0.333176180481859</v>
      </c>
      <c r="BA222" s="76">
        <v>35.4929108288023</v>
      </c>
      <c r="BB222" s="76">
        <v>0.0278809788620313</v>
      </c>
      <c r="BC222" s="78">
        <v>100</v>
      </c>
      <c r="BD222" s="18"/>
      <c r="BE222" s="10"/>
    </row>
    <row r="223" ht="13.65" customHeight="1">
      <c r="A223" s="94">
        <v>183</v>
      </c>
      <c r="B223" t="s" s="95">
        <v>258</v>
      </c>
      <c r="C223" s="17"/>
      <c r="D223" s="75">
        <v>1831.05</v>
      </c>
      <c r="E223" s="76">
        <v>2039.23</v>
      </c>
      <c r="F223" s="76">
        <v>6373.18</v>
      </c>
      <c r="G223" s="76">
        <v>10306.67</v>
      </c>
      <c r="H223" s="76">
        <v>16.45</v>
      </c>
      <c r="I223" s="77">
        <v>14.1</v>
      </c>
      <c r="J223" s="76">
        <v>2378.35</v>
      </c>
      <c r="K223" s="76">
        <v>15.62</v>
      </c>
      <c r="L223" s="77">
        <v>76.5</v>
      </c>
      <c r="M223" s="76">
        <v>1017.77</v>
      </c>
      <c r="N223" s="76">
        <v>24068.92</v>
      </c>
      <c r="O223" s="76">
        <v>23051.15</v>
      </c>
      <c r="P223" s="78">
        <v>22974.65</v>
      </c>
      <c r="Q223" s="70"/>
      <c r="R223" s="11"/>
      <c r="S223" s="75">
        <v>623.691253336891</v>
      </c>
      <c r="T223" s="76">
        <v>694.601411508254</v>
      </c>
      <c r="U223" s="76">
        <v>2170.829099118870</v>
      </c>
      <c r="V223" s="76">
        <v>3510.652319723510</v>
      </c>
      <c r="W223" s="76">
        <v>5.6031900370781</v>
      </c>
      <c r="X223" s="77">
        <v>4.80273431749552</v>
      </c>
      <c r="Y223" s="76">
        <v>810.112281135848</v>
      </c>
      <c r="Z223" s="76">
        <v>5.32047588931064</v>
      </c>
      <c r="AA223" s="77">
        <v>26.0573883183267</v>
      </c>
      <c r="AB223" s="76">
        <v>346.672262859392</v>
      </c>
      <c r="AC223" s="77">
        <v>8198.342416244979</v>
      </c>
      <c r="AD223" s="76">
        <v>7851.670153385580</v>
      </c>
      <c r="AE223" s="78">
        <v>7825.612765067260</v>
      </c>
      <c r="AF223" s="70"/>
      <c r="AG223" s="11"/>
      <c r="AH223" s="75">
        <v>7.60752871337808</v>
      </c>
      <c r="AI223" s="76">
        <v>8.47246158115944</v>
      </c>
      <c r="AJ223" s="76">
        <v>26.4788781548985</v>
      </c>
      <c r="AK223" s="76">
        <v>42.8214892899224</v>
      </c>
      <c r="AL223" s="76">
        <v>0.068345401455487</v>
      </c>
      <c r="AM223" s="77">
        <v>0.0585817726761317</v>
      </c>
      <c r="AN223" s="76">
        <v>9.88141553505517</v>
      </c>
      <c r="AO223" s="76">
        <v>0.06489697086533169</v>
      </c>
      <c r="AP223" s="77">
        <v>0.317837277285395</v>
      </c>
      <c r="AQ223" s="76">
        <v>4.22856530330403</v>
      </c>
      <c r="AR223" s="79">
        <v>100</v>
      </c>
      <c r="AS223" s="70"/>
      <c r="AT223" s="72"/>
      <c r="AU223" s="75">
        <v>7.96987114058321</v>
      </c>
      <c r="AV223" s="76">
        <v>8.87600028727315</v>
      </c>
      <c r="AW223" s="76">
        <v>27.7400526232173</v>
      </c>
      <c r="AX223" s="76">
        <v>44.8610533783975</v>
      </c>
      <c r="AY223" s="76">
        <v>0.0716006555050893</v>
      </c>
      <c r="AZ223" s="77">
        <v>0.0613719904329337</v>
      </c>
      <c r="BA223" s="76">
        <v>10.3520619465367</v>
      </c>
      <c r="BB223" s="76">
        <v>0.0679879780540726</v>
      </c>
      <c r="BC223" s="78">
        <v>100</v>
      </c>
      <c r="BD223" s="18"/>
      <c r="BE223" s="10"/>
    </row>
    <row r="224" ht="13.65" customHeight="1">
      <c r="A224" s="94">
        <v>192</v>
      </c>
      <c r="B224" t="s" s="95">
        <v>272</v>
      </c>
      <c r="C224" s="17"/>
      <c r="D224" s="75">
        <v>1781.32</v>
      </c>
      <c r="E224" s="76">
        <v>1435.51</v>
      </c>
      <c r="F224" s="76">
        <v>5526.9</v>
      </c>
      <c r="G224" s="76">
        <v>9668.559999999999</v>
      </c>
      <c r="H224" s="76">
        <v>65.36</v>
      </c>
      <c r="I224" s="77">
        <v>53.92</v>
      </c>
      <c r="J224" s="76">
        <v>5704.45</v>
      </c>
      <c r="K224" s="76">
        <v>16.79</v>
      </c>
      <c r="L224" s="77">
        <v>100.13</v>
      </c>
      <c r="M224" s="76">
        <v>552.349999999999</v>
      </c>
      <c r="N224" s="76">
        <v>24905.29</v>
      </c>
      <c r="O224" s="76">
        <v>24352.94</v>
      </c>
      <c r="P224" s="78">
        <v>24252.81</v>
      </c>
      <c r="Q224" s="70"/>
      <c r="R224" s="11"/>
      <c r="S224" s="75">
        <v>606.752247832703</v>
      </c>
      <c r="T224" s="76">
        <v>488.962634050212</v>
      </c>
      <c r="U224" s="76">
        <v>1882.5696666217</v>
      </c>
      <c r="V224" s="76">
        <v>3293.299639203150</v>
      </c>
      <c r="W224" s="76">
        <v>22.2628875880501</v>
      </c>
      <c r="X224" s="77">
        <v>18.3662010212311</v>
      </c>
      <c r="Y224" s="76">
        <v>1943.046650882080</v>
      </c>
      <c r="Z224" s="76">
        <v>5.71900065182622</v>
      </c>
      <c r="AA224" s="77">
        <v>34.106226043321</v>
      </c>
      <c r="AB224" s="76">
        <v>188.141156047421</v>
      </c>
      <c r="AC224" s="77">
        <v>8483.2263099417</v>
      </c>
      <c r="AD224" s="76">
        <v>8295.085153894281</v>
      </c>
      <c r="AE224" s="78">
        <v>8260.978927850951</v>
      </c>
      <c r="AF224" s="70"/>
      <c r="AG224" s="11"/>
      <c r="AH224" s="75">
        <v>7.15237606147128</v>
      </c>
      <c r="AI224" s="76">
        <v>5.76387586733581</v>
      </c>
      <c r="AJ224" s="76">
        <v>22.1916709261366</v>
      </c>
      <c r="AK224" s="76">
        <v>38.8213106532789</v>
      </c>
      <c r="AL224" s="76">
        <v>0.262434205745045</v>
      </c>
      <c r="AM224" s="77">
        <v>0.216500189317209</v>
      </c>
      <c r="AN224" s="76">
        <v>22.904571679350</v>
      </c>
      <c r="AO224" s="76">
        <v>0.06741539648805531</v>
      </c>
      <c r="AP224" s="77">
        <v>0.402043100080344</v>
      </c>
      <c r="AQ224" s="76">
        <v>2.21780192079674</v>
      </c>
      <c r="AR224" s="79">
        <v>100</v>
      </c>
      <c r="AS224" s="70"/>
      <c r="AT224" s="72"/>
      <c r="AU224" s="75">
        <v>7.34479839655693</v>
      </c>
      <c r="AV224" s="76">
        <v>5.91894300083166</v>
      </c>
      <c r="AW224" s="76">
        <v>22.7886995362599</v>
      </c>
      <c r="AX224" s="76">
        <v>39.8657310225083</v>
      </c>
      <c r="AY224" s="76">
        <v>0.269494545168168</v>
      </c>
      <c r="AZ224" s="77">
        <v>0.222324753296628</v>
      </c>
      <c r="BA224" s="76">
        <v>23.5207796539865</v>
      </c>
      <c r="BB224" s="76">
        <v>0.0692290913918841</v>
      </c>
      <c r="BC224" s="78">
        <v>100</v>
      </c>
      <c r="BD224" s="18"/>
      <c r="BE224" s="10"/>
    </row>
    <row r="225" ht="13.65" customHeight="1">
      <c r="A225" s="94">
        <v>201</v>
      </c>
      <c r="B225" t="s" s="95">
        <v>249</v>
      </c>
      <c r="C225" s="17"/>
      <c r="D225" s="75">
        <v>27.45</v>
      </c>
      <c r="E225" s="76">
        <v>164.65</v>
      </c>
      <c r="F225" s="76">
        <v>0.57</v>
      </c>
      <c r="G225" s="76">
        <v>0.64</v>
      </c>
      <c r="H225" s="76">
        <v>0</v>
      </c>
      <c r="I225" s="77">
        <v>1.41</v>
      </c>
      <c r="J225" s="76">
        <v>3.33</v>
      </c>
      <c r="K225" s="76">
        <v>24.79</v>
      </c>
      <c r="L225" s="77">
        <v>1.21</v>
      </c>
      <c r="M225" s="76">
        <v>71.87</v>
      </c>
      <c r="N225" s="76">
        <v>295.92</v>
      </c>
      <c r="O225" s="76">
        <v>224.05</v>
      </c>
      <c r="P225" s="78">
        <v>222.84</v>
      </c>
      <c r="Q225" s="70"/>
      <c r="R225" s="11"/>
      <c r="S225" s="75">
        <v>9.35000404363489</v>
      </c>
      <c r="T225" s="76">
        <v>56.0829932890523</v>
      </c>
      <c r="U225" s="76">
        <v>0.19415308943067</v>
      </c>
      <c r="V225" s="76">
        <v>0.217996451290577</v>
      </c>
      <c r="W225" s="76">
        <v>0</v>
      </c>
      <c r="X225" s="77">
        <v>0.480273431749552</v>
      </c>
      <c r="Y225" s="76">
        <v>1.13426278562128</v>
      </c>
      <c r="Z225" s="76">
        <v>8.443956292958431</v>
      </c>
      <c r="AA225" s="77">
        <v>0.412149540721246</v>
      </c>
      <c r="AB225" s="76">
        <v>24.4803202410215</v>
      </c>
      <c r="AC225" s="77">
        <v>100.796109165480</v>
      </c>
      <c r="AD225" s="76">
        <v>76.3157889244589</v>
      </c>
      <c r="AE225" s="78">
        <v>75.9036393837376</v>
      </c>
      <c r="AF225" s="70"/>
      <c r="AG225" s="11"/>
      <c r="AH225" s="75">
        <v>9.27615571776156</v>
      </c>
      <c r="AI225" s="76">
        <v>55.640037848067</v>
      </c>
      <c r="AJ225" s="76">
        <v>0.192619626926196</v>
      </c>
      <c r="AK225" s="76">
        <v>0.216274668829413</v>
      </c>
      <c r="AL225" s="76">
        <v>0</v>
      </c>
      <c r="AM225" s="77">
        <v>0.476480129764801</v>
      </c>
      <c r="AN225" s="76">
        <v>1.12530413625304</v>
      </c>
      <c r="AO225" s="76">
        <v>8.377264125439311</v>
      </c>
      <c r="AP225" s="77">
        <v>0.40889429575561</v>
      </c>
      <c r="AQ225" s="76">
        <v>24.286969451203</v>
      </c>
      <c r="AR225" s="79">
        <v>100</v>
      </c>
      <c r="AS225" s="70"/>
      <c r="AT225" s="72"/>
      <c r="AU225" s="75">
        <v>12.3182552504039</v>
      </c>
      <c r="AV225" s="76">
        <v>73.88709387901631</v>
      </c>
      <c r="AW225" s="76">
        <v>0.255788906838988</v>
      </c>
      <c r="AX225" s="76">
        <v>0.287201579608688</v>
      </c>
      <c r="AY225" s="76">
        <v>0</v>
      </c>
      <c r="AZ225" s="77">
        <v>0.63274098007539</v>
      </c>
      <c r="BA225" s="76">
        <v>1.49434571890145</v>
      </c>
      <c r="BB225" s="76">
        <v>11.1245736851553</v>
      </c>
      <c r="BC225" s="78">
        <v>100</v>
      </c>
      <c r="BD225" s="18"/>
      <c r="BE225" s="10"/>
    </row>
    <row r="226" ht="13.65" customHeight="1">
      <c r="A226" s="94">
        <v>206</v>
      </c>
      <c r="B226" t="s" s="95">
        <v>250</v>
      </c>
      <c r="C226" s="17"/>
      <c r="D226" s="75">
        <v>6076.76</v>
      </c>
      <c r="E226" s="76">
        <v>2455.34</v>
      </c>
      <c r="F226" s="76">
        <v>10422.56</v>
      </c>
      <c r="G226" s="76">
        <v>14922.89</v>
      </c>
      <c r="H226" s="76">
        <v>1999.48</v>
      </c>
      <c r="I226" s="77">
        <v>26.11</v>
      </c>
      <c r="J226" s="76">
        <v>4872.78</v>
      </c>
      <c r="K226" s="76">
        <v>5.43</v>
      </c>
      <c r="L226" s="77">
        <v>259.61</v>
      </c>
      <c r="M226" s="76">
        <v>1143.259999999990</v>
      </c>
      <c r="N226" s="76">
        <v>42184.22</v>
      </c>
      <c r="O226" s="76">
        <v>41040.96</v>
      </c>
      <c r="P226" s="78">
        <v>40781.35</v>
      </c>
      <c r="Q226" s="70"/>
      <c r="R226" s="11"/>
      <c r="S226" s="75">
        <v>2069.862680225820</v>
      </c>
      <c r="T226" s="76">
        <v>836.336572987194</v>
      </c>
      <c r="U226" s="76">
        <v>3550.126708379860</v>
      </c>
      <c r="V226" s="76">
        <v>5083.026660936930</v>
      </c>
      <c r="W226" s="76">
        <v>681.0617881663781</v>
      </c>
      <c r="X226" s="77">
        <v>8.893573973745241</v>
      </c>
      <c r="Y226" s="76">
        <v>1659.763668624520</v>
      </c>
      <c r="Z226" s="76">
        <v>1.84956364141849</v>
      </c>
      <c r="AA226" s="77">
        <v>88.42821674929159</v>
      </c>
      <c r="AB226" s="76">
        <v>389.416598285099</v>
      </c>
      <c r="AC226" s="77">
        <v>14368.7660319703</v>
      </c>
      <c r="AD226" s="76">
        <v>13979.3494336852</v>
      </c>
      <c r="AE226" s="78">
        <v>13890.9212169359</v>
      </c>
      <c r="AF226" s="70"/>
      <c r="AG226" s="11"/>
      <c r="AH226" s="75">
        <v>14.4052918366157</v>
      </c>
      <c r="AI226" s="76">
        <v>5.82051771965915</v>
      </c>
      <c r="AJ226" s="76">
        <v>24.7072483502125</v>
      </c>
      <c r="AK226" s="76">
        <v>35.3755266779853</v>
      </c>
      <c r="AL226" s="76">
        <v>4.73987666478129</v>
      </c>
      <c r="AM226" s="77">
        <v>0.0618951826061973</v>
      </c>
      <c r="AN226" s="76">
        <v>11.5511914170749</v>
      </c>
      <c r="AO226" s="76">
        <v>0.0128721118939736</v>
      </c>
      <c r="AP226" s="77">
        <v>0.615419699593829</v>
      </c>
      <c r="AQ226" s="76">
        <v>2.7101603395772</v>
      </c>
      <c r="AR226" s="79">
        <v>100</v>
      </c>
      <c r="AS226" s="70"/>
      <c r="AT226" s="72"/>
      <c r="AU226" s="75">
        <v>14.9008308945143</v>
      </c>
      <c r="AV226" s="76">
        <v>6.02074232461652</v>
      </c>
      <c r="AW226" s="76">
        <v>25.5571725801132</v>
      </c>
      <c r="AX226" s="76">
        <v>36.5924374744828</v>
      </c>
      <c r="AY226" s="76">
        <v>4.90292744109746</v>
      </c>
      <c r="AZ226" s="77">
        <v>0.06402436407818771</v>
      </c>
      <c r="BA226" s="76">
        <v>11.9485500112184</v>
      </c>
      <c r="BB226" s="76">
        <v>0.0133149098791482</v>
      </c>
      <c r="BC226" s="78">
        <v>100</v>
      </c>
      <c r="BD226" s="18"/>
      <c r="BE226" s="10"/>
    </row>
    <row r="227" ht="13.65" customHeight="1">
      <c r="A227" s="94">
        <v>216</v>
      </c>
      <c r="B227" t="s" s="95">
        <v>265</v>
      </c>
      <c r="C227" s="17"/>
      <c r="D227" s="75">
        <v>5450.22</v>
      </c>
      <c r="E227" s="76">
        <v>4407.82</v>
      </c>
      <c r="F227" s="76">
        <v>1998.32</v>
      </c>
      <c r="G227" s="76">
        <v>3484.73</v>
      </c>
      <c r="H227" s="76">
        <v>0.29</v>
      </c>
      <c r="I227" s="77">
        <v>158.42</v>
      </c>
      <c r="J227" s="76">
        <v>903.17</v>
      </c>
      <c r="K227" s="76">
        <v>5.9</v>
      </c>
      <c r="L227" s="77">
        <v>117.57</v>
      </c>
      <c r="M227" s="76">
        <v>461.999999999996</v>
      </c>
      <c r="N227" s="76">
        <v>16988.44</v>
      </c>
      <c r="O227" s="76">
        <v>16526.44</v>
      </c>
      <c r="P227" s="78">
        <v>16408.87</v>
      </c>
      <c r="Q227" s="70"/>
      <c r="R227" s="11"/>
      <c r="S227" s="75">
        <v>1856.450966801450</v>
      </c>
      <c r="T227" s="76">
        <v>1501.389246761920</v>
      </c>
      <c r="U227" s="76">
        <v>680.666669598414</v>
      </c>
      <c r="V227" s="76">
        <v>1186.966833915330</v>
      </c>
      <c r="W227" s="76">
        <v>0.0987796419910425</v>
      </c>
      <c r="X227" s="77">
        <v>53.9609340835205</v>
      </c>
      <c r="Y227" s="76">
        <v>307.637273300172</v>
      </c>
      <c r="Z227" s="76">
        <v>2.009654785335</v>
      </c>
      <c r="AA227" s="77">
        <v>40.0466293409892</v>
      </c>
      <c r="AB227" s="76">
        <v>157.366188275384</v>
      </c>
      <c r="AC227" s="77">
        <v>5786.593176504510</v>
      </c>
      <c r="AD227" s="76">
        <v>5629.226988229120</v>
      </c>
      <c r="AE227" s="78">
        <v>5589.180358888130</v>
      </c>
      <c r="AF227" s="70"/>
      <c r="AG227" s="11"/>
      <c r="AH227" s="75">
        <v>32.0819333617448</v>
      </c>
      <c r="AI227" s="76">
        <v>25.9459962186051</v>
      </c>
      <c r="AJ227" s="76">
        <v>11.7628222485408</v>
      </c>
      <c r="AK227" s="76">
        <v>20.5123601696212</v>
      </c>
      <c r="AL227" s="76">
        <v>0.00170704314227793</v>
      </c>
      <c r="AM227" s="77">
        <v>0.932516464136789</v>
      </c>
      <c r="AN227" s="76">
        <v>5.31637984417639</v>
      </c>
      <c r="AO227" s="76">
        <v>0.0347294984118613</v>
      </c>
      <c r="AP227" s="77">
        <v>0.692058835302123</v>
      </c>
      <c r="AQ227" s="76">
        <v>2.7194963163186</v>
      </c>
      <c r="AR227" s="79">
        <v>100</v>
      </c>
      <c r="AS227" s="70"/>
      <c r="AT227" s="72"/>
      <c r="AU227" s="75">
        <v>33.215084280636</v>
      </c>
      <c r="AV227" s="76">
        <v>26.8624225799827</v>
      </c>
      <c r="AW227" s="76">
        <v>12.1782913753354</v>
      </c>
      <c r="AX227" s="76">
        <v>21.2368676209879</v>
      </c>
      <c r="AY227" s="76">
        <v>0.00176733681234601</v>
      </c>
      <c r="AZ227" s="77">
        <v>0.965453440730532</v>
      </c>
      <c r="BA227" s="76">
        <v>5.50415720278118</v>
      </c>
      <c r="BB227" s="76">
        <v>0.035956162733936</v>
      </c>
      <c r="BC227" s="78">
        <v>100</v>
      </c>
      <c r="BD227" s="18"/>
      <c r="BE227" s="10"/>
    </row>
    <row r="228" ht="14.15" customHeight="1">
      <c r="A228" s="96">
        <v>218</v>
      </c>
      <c r="B228" t="s" s="97">
        <v>259</v>
      </c>
      <c r="C228" s="17"/>
      <c r="D228" s="83">
        <v>962.33</v>
      </c>
      <c r="E228" s="84">
        <v>2336.83</v>
      </c>
      <c r="F228" s="84">
        <v>7075.85</v>
      </c>
      <c r="G228" s="84">
        <v>9655.950000000001</v>
      </c>
      <c r="H228" s="84">
        <v>2.75</v>
      </c>
      <c r="I228" s="85">
        <v>0.43</v>
      </c>
      <c r="J228" s="84">
        <v>2887.7</v>
      </c>
      <c r="K228" s="84">
        <v>16.55</v>
      </c>
      <c r="L228" s="85">
        <v>65.55</v>
      </c>
      <c r="M228" s="84">
        <v>747.77</v>
      </c>
      <c r="N228" s="84">
        <v>23751.71</v>
      </c>
      <c r="O228" s="84">
        <v>23003.94</v>
      </c>
      <c r="P228" s="86">
        <v>22938.39</v>
      </c>
      <c r="Q228" s="70"/>
      <c r="R228" s="11"/>
      <c r="S228" s="83">
        <v>327.788320266345</v>
      </c>
      <c r="T228" s="84">
        <v>795.969761358372</v>
      </c>
      <c r="U228" s="84">
        <v>2410.172171663170</v>
      </c>
      <c r="V228" s="84">
        <v>3289.004427873820</v>
      </c>
      <c r="W228" s="84">
        <v>0.936703501639196</v>
      </c>
      <c r="X228" s="85">
        <v>0.146466365710856</v>
      </c>
      <c r="Y228" s="84">
        <v>983.606800612185</v>
      </c>
      <c r="Z228" s="84">
        <v>5.63725198259225</v>
      </c>
      <c r="AA228" s="85">
        <v>22.327605284527</v>
      </c>
      <c r="AB228" s="84">
        <v>254.705009971179</v>
      </c>
      <c r="AC228" s="85">
        <v>8090.294518879530</v>
      </c>
      <c r="AD228" s="84">
        <v>7835.589508908350</v>
      </c>
      <c r="AE228" s="86">
        <v>7813.261903623830</v>
      </c>
      <c r="AF228" s="70"/>
      <c r="AG228" s="11"/>
      <c r="AH228" s="83">
        <v>4.05162407254046</v>
      </c>
      <c r="AI228" s="84">
        <v>9.838575833066329</v>
      </c>
      <c r="AJ228" s="84">
        <v>29.7909076862255</v>
      </c>
      <c r="AK228" s="84">
        <v>40.6537045122225</v>
      </c>
      <c r="AL228" s="84">
        <v>0.0115781137442315</v>
      </c>
      <c r="AM228" s="85">
        <v>0.00181039596727983</v>
      </c>
      <c r="AN228" s="84">
        <v>12.157861476079</v>
      </c>
      <c r="AO228" s="84">
        <v>0.0696791936243748</v>
      </c>
      <c r="AP228" s="85">
        <v>0.275980129430681</v>
      </c>
      <c r="AQ228" s="84">
        <v>3.14827858709963</v>
      </c>
      <c r="AR228" s="87">
        <v>100</v>
      </c>
      <c r="AS228" s="70"/>
      <c r="AT228" s="72"/>
      <c r="AU228" s="83">
        <v>4.19528136020008</v>
      </c>
      <c r="AV228" s="84">
        <v>10.1874194309191</v>
      </c>
      <c r="AW228" s="84">
        <v>30.8471954657672</v>
      </c>
      <c r="AX228" s="84">
        <v>42.0951514033897</v>
      </c>
      <c r="AY228" s="84">
        <v>0.011988635645309</v>
      </c>
      <c r="AZ228" s="85">
        <v>0.00187458666453923</v>
      </c>
      <c r="BA228" s="84">
        <v>12.5889393283487</v>
      </c>
      <c r="BB228" s="84">
        <v>0.0721497890654052</v>
      </c>
      <c r="BC228" s="86">
        <v>100</v>
      </c>
      <c r="BD228" s="18"/>
      <c r="BE228" s="10"/>
    </row>
    <row r="229" ht="14.15" customHeight="1">
      <c r="A229" s="98"/>
      <c r="B229" s="99"/>
      <c r="C229" s="7"/>
      <c r="D229" s="38"/>
      <c r="E229" s="38"/>
      <c r="F229" s="38"/>
      <c r="G229" s="38"/>
      <c r="H229" s="38"/>
      <c r="I229" s="89"/>
      <c r="J229" s="38"/>
      <c r="K229" s="38"/>
      <c r="L229" s="89"/>
      <c r="M229" s="38"/>
      <c r="N229" s="38"/>
      <c r="O229" s="38"/>
      <c r="P229" s="38"/>
      <c r="Q229" s="7"/>
      <c r="R229" s="7"/>
      <c r="S229" s="38"/>
      <c r="T229" s="38"/>
      <c r="U229" s="38"/>
      <c r="V229" s="38"/>
      <c r="W229" s="38"/>
      <c r="X229" s="89"/>
      <c r="Y229" s="38"/>
      <c r="Z229" s="38"/>
      <c r="AA229" s="89"/>
      <c r="AB229" s="38"/>
      <c r="AC229" s="89"/>
      <c r="AD229" s="38"/>
      <c r="AE229" s="38"/>
      <c r="AF229" s="7"/>
      <c r="AG229" s="7"/>
      <c r="AH229" s="38"/>
      <c r="AI229" s="38"/>
      <c r="AJ229" s="38"/>
      <c r="AK229" s="38"/>
      <c r="AL229" s="38"/>
      <c r="AM229" s="89"/>
      <c r="AN229" s="38"/>
      <c r="AO229" s="38"/>
      <c r="AP229" s="89"/>
      <c r="AQ229" s="38"/>
      <c r="AR229" s="89"/>
      <c r="AS229" s="7"/>
      <c r="AT229" s="7"/>
      <c r="AU229" s="38"/>
      <c r="AV229" s="38"/>
      <c r="AW229" s="38"/>
      <c r="AX229" s="38"/>
      <c r="AY229" s="38"/>
      <c r="AZ229" s="89"/>
      <c r="BA229" s="38"/>
      <c r="BB229" s="38"/>
      <c r="BC229" s="38"/>
      <c r="BD229" s="10"/>
      <c r="BE229" s="10"/>
    </row>
    <row r="230" ht="13.65" customHeight="1">
      <c r="A230" t="s" s="58">
        <v>273</v>
      </c>
      <c r="B230" s="59"/>
      <c r="C230" s="60"/>
      <c r="D230" s="7"/>
      <c r="E230" s="7"/>
      <c r="F230" s="7"/>
      <c r="G230" s="7"/>
      <c r="H230" s="7"/>
      <c r="I230" s="10"/>
      <c r="J230" s="7"/>
      <c r="K230" s="7"/>
      <c r="L230" s="10"/>
      <c r="M230" s="7"/>
      <c r="N230" s="7"/>
      <c r="O230" s="7"/>
      <c r="P230" s="7"/>
      <c r="Q230" s="7"/>
      <c r="R230" s="7"/>
      <c r="S230" s="7"/>
      <c r="T230" s="7"/>
      <c r="U230" s="7"/>
      <c r="V230" s="7"/>
      <c r="W230" s="7"/>
      <c r="X230" s="10"/>
      <c r="Y230" s="7"/>
      <c r="Z230" s="7"/>
      <c r="AA230" s="10"/>
      <c r="AB230" s="7"/>
      <c r="AC230" s="10"/>
      <c r="AD230" s="7"/>
      <c r="AE230" s="7"/>
      <c r="AF230" s="7"/>
      <c r="AG230" s="7"/>
      <c r="AH230" s="7"/>
      <c r="AI230" s="7"/>
      <c r="AJ230" s="7"/>
      <c r="AK230" s="7"/>
      <c r="AL230" s="7"/>
      <c r="AM230" s="10"/>
      <c r="AN230" s="7"/>
      <c r="AO230" s="7"/>
      <c r="AP230" s="10"/>
      <c r="AQ230" s="7"/>
      <c r="AR230" s="10"/>
      <c r="AS230" s="7"/>
      <c r="AT230" s="7"/>
      <c r="AU230" s="7"/>
      <c r="AV230" s="7"/>
      <c r="AW230" s="7"/>
      <c r="AX230" s="7"/>
      <c r="AY230" s="7"/>
      <c r="AZ230" s="10"/>
      <c r="BA230" s="7"/>
      <c r="BB230" s="7"/>
      <c r="BC230" s="7"/>
      <c r="BD230" s="10"/>
      <c r="BE230" s="10"/>
    </row>
    <row r="231" ht="14.15" customHeight="1">
      <c r="A231" s="100"/>
      <c r="B231" s="91"/>
      <c r="C231" s="7"/>
      <c r="D231" s="8"/>
      <c r="E231" s="8"/>
      <c r="F231" s="8"/>
      <c r="G231" s="8"/>
      <c r="H231" s="8"/>
      <c r="I231" s="9"/>
      <c r="J231" s="8"/>
      <c r="K231" s="8"/>
      <c r="L231" s="9"/>
      <c r="M231" s="8"/>
      <c r="N231" s="8"/>
      <c r="O231" s="8"/>
      <c r="P231" s="8"/>
      <c r="Q231" s="7"/>
      <c r="R231" s="7"/>
      <c r="S231" s="8"/>
      <c r="T231" s="8"/>
      <c r="U231" s="8"/>
      <c r="V231" s="8"/>
      <c r="W231" s="8"/>
      <c r="X231" s="9"/>
      <c r="Y231" s="8"/>
      <c r="Z231" s="8"/>
      <c r="AA231" s="9"/>
      <c r="AB231" s="8"/>
      <c r="AC231" s="9"/>
      <c r="AD231" s="8"/>
      <c r="AE231" s="8"/>
      <c r="AF231" s="7"/>
      <c r="AG231" s="7"/>
      <c r="AH231" s="8"/>
      <c r="AI231" s="8"/>
      <c r="AJ231" s="8"/>
      <c r="AK231" s="8"/>
      <c r="AL231" s="8"/>
      <c r="AM231" s="9"/>
      <c r="AN231" s="8"/>
      <c r="AO231" s="8"/>
      <c r="AP231" s="9"/>
      <c r="AQ231" s="8"/>
      <c r="AR231" s="9"/>
      <c r="AS231" s="7"/>
      <c r="AT231" s="7"/>
      <c r="AU231" s="8"/>
      <c r="AV231" s="8"/>
      <c r="AW231" s="8"/>
      <c r="AX231" s="8"/>
      <c r="AY231" s="8"/>
      <c r="AZ231" s="9"/>
      <c r="BA231" s="8"/>
      <c r="BB231" s="8"/>
      <c r="BC231" s="8"/>
      <c r="BD231" s="10"/>
      <c r="BE231" s="10"/>
    </row>
    <row r="232" ht="14.15" customHeight="1">
      <c r="A232" s="92">
        <v>3</v>
      </c>
      <c r="B232" t="s" s="93">
        <v>275</v>
      </c>
      <c r="C232" s="17"/>
      <c r="D232" s="66">
        <v>261.4</v>
      </c>
      <c r="E232" s="67">
        <v>412.29</v>
      </c>
      <c r="F232" s="67">
        <v>5516.56</v>
      </c>
      <c r="G232" s="67">
        <v>5736.86</v>
      </c>
      <c r="H232" s="67">
        <v>4945.71</v>
      </c>
      <c r="I232" s="68">
        <v>623.36</v>
      </c>
      <c r="J232" s="67">
        <v>8870.17</v>
      </c>
      <c r="K232" s="67">
        <v>51.16</v>
      </c>
      <c r="L232" s="68">
        <v>33.25</v>
      </c>
      <c r="M232" s="67">
        <v>715.380000000001</v>
      </c>
      <c r="N232" s="67">
        <v>27166.14</v>
      </c>
      <c r="O232" s="67">
        <v>26450.76</v>
      </c>
      <c r="P232" s="69">
        <v>26417.51</v>
      </c>
      <c r="Q232" s="70"/>
      <c r="R232" s="11"/>
      <c r="S232" s="66">
        <v>89.0379255739949</v>
      </c>
      <c r="T232" s="67">
        <v>140.4339951603</v>
      </c>
      <c r="U232" s="67">
        <v>1879.047661455540</v>
      </c>
      <c r="V232" s="67">
        <v>1954.086127423210</v>
      </c>
      <c r="W232" s="67">
        <v>1684.605045488</v>
      </c>
      <c r="X232" s="68">
        <v>212.328543557022</v>
      </c>
      <c r="Y232" s="67">
        <v>3021.352472412710</v>
      </c>
      <c r="Z232" s="67">
        <v>17.4260913250405</v>
      </c>
      <c r="AA232" s="68">
        <v>11.3255968834557</v>
      </c>
      <c r="AB232" s="67">
        <v>243.672345819145</v>
      </c>
      <c r="AC232" s="68">
        <v>9253.315805098409</v>
      </c>
      <c r="AD232" s="67">
        <v>9009.643459279270</v>
      </c>
      <c r="AE232" s="69">
        <v>8998.317862395810</v>
      </c>
      <c r="AF232" s="70"/>
      <c r="AG232" s="11"/>
      <c r="AH232" s="66">
        <v>0.962227243178457</v>
      </c>
      <c r="AI232" s="67">
        <v>1.5176613239864</v>
      </c>
      <c r="AJ232" s="67">
        <v>20.3067495050824</v>
      </c>
      <c r="AK232" s="67">
        <v>21.1176854716938</v>
      </c>
      <c r="AL232" s="67">
        <v>18.2054204241015</v>
      </c>
      <c r="AM232" s="68">
        <v>2.29462117179695</v>
      </c>
      <c r="AN232" s="67">
        <v>32.6515655150124</v>
      </c>
      <c r="AO232" s="67">
        <v>0.188322669322914</v>
      </c>
      <c r="AP232" s="68">
        <v>0.122395010848063</v>
      </c>
      <c r="AQ232" s="67">
        <v>2.63335166497707</v>
      </c>
      <c r="AR232" s="71">
        <v>100</v>
      </c>
      <c r="AS232" s="70"/>
      <c r="AT232" s="72"/>
      <c r="AU232" s="66">
        <v>0.9894952249473929</v>
      </c>
      <c r="AV232" s="67">
        <v>1.56066941963872</v>
      </c>
      <c r="AW232" s="67">
        <v>20.8822103218661</v>
      </c>
      <c r="AX232" s="67">
        <v>21.7161269173363</v>
      </c>
      <c r="AY232" s="67">
        <v>18.7213329341032</v>
      </c>
      <c r="AZ232" s="68">
        <v>2.35964706741854</v>
      </c>
      <c r="BA232" s="67">
        <v>33.5768586819878</v>
      </c>
      <c r="BB232" s="67">
        <v>0.193659432702022</v>
      </c>
      <c r="BC232" s="69">
        <v>100</v>
      </c>
      <c r="BD232" s="18"/>
      <c r="BE232" s="10"/>
    </row>
    <row r="233" ht="13.65" customHeight="1">
      <c r="A233" s="94">
        <v>24</v>
      </c>
      <c r="B233" t="s" s="95">
        <v>280</v>
      </c>
      <c r="C233" s="17"/>
      <c r="D233" s="75">
        <v>591.04</v>
      </c>
      <c r="E233" s="76">
        <v>1972.61</v>
      </c>
      <c r="F233" s="76">
        <v>13183.17</v>
      </c>
      <c r="G233" s="76">
        <v>540.8200000000001</v>
      </c>
      <c r="H233" s="76">
        <v>369.74</v>
      </c>
      <c r="I233" s="77">
        <v>590.4299999999999</v>
      </c>
      <c r="J233" s="76">
        <v>83003.88</v>
      </c>
      <c r="K233" s="76">
        <v>34.36</v>
      </c>
      <c r="L233" s="77">
        <v>55.75</v>
      </c>
      <c r="M233" s="76">
        <v>3246.5</v>
      </c>
      <c r="N233" s="76">
        <v>103588.3</v>
      </c>
      <c r="O233" s="76">
        <v>100341.8</v>
      </c>
      <c r="P233" s="78">
        <v>100286.05</v>
      </c>
      <c r="Q233" s="70"/>
      <c r="R233" s="11"/>
      <c r="S233" s="75">
        <v>201.319722766847</v>
      </c>
      <c r="T233" s="76">
        <v>671.909343406725</v>
      </c>
      <c r="U233" s="76">
        <v>4490.444182438110</v>
      </c>
      <c r="V233" s="76">
        <v>184.213813729640</v>
      </c>
      <c r="W233" s="76">
        <v>125.940637344028</v>
      </c>
      <c r="X233" s="77">
        <v>201.111944899211</v>
      </c>
      <c r="Y233" s="76">
        <v>28272.7363802326</v>
      </c>
      <c r="Z233" s="76">
        <v>11.7036844786628</v>
      </c>
      <c r="AA233" s="77">
        <v>18.9895346241401</v>
      </c>
      <c r="AB233" s="76">
        <v>1105.821061116960</v>
      </c>
      <c r="AC233" s="77">
        <v>35284.1903050369</v>
      </c>
      <c r="AD233" s="76">
        <v>34178.36924392</v>
      </c>
      <c r="AE233" s="78">
        <v>34159.3797092958</v>
      </c>
      <c r="AF233" s="70"/>
      <c r="AG233" s="11"/>
      <c r="AH233" s="75">
        <v>0.570566367051105</v>
      </c>
      <c r="AI233" s="76">
        <v>1.90427876507289</v>
      </c>
      <c r="AJ233" s="76">
        <v>12.7265048272826</v>
      </c>
      <c r="AK233" s="76">
        <v>0.522085988475532</v>
      </c>
      <c r="AL233" s="76">
        <v>0.356932201802713</v>
      </c>
      <c r="AM233" s="77">
        <v>0.56997749745869</v>
      </c>
      <c r="AN233" s="76">
        <v>80.1286245647433</v>
      </c>
      <c r="AO233" s="76">
        <v>0.0331697691727734</v>
      </c>
      <c r="AP233" s="77">
        <v>0.0538188193068136</v>
      </c>
      <c r="AQ233" s="76">
        <v>3.13404119963355</v>
      </c>
      <c r="AR233" s="79">
        <v>100</v>
      </c>
      <c r="AS233" s="70"/>
      <c r="AT233" s="72"/>
      <c r="AU233" s="75">
        <v>0.589354152446925</v>
      </c>
      <c r="AV233" s="76">
        <v>1.96698344385884</v>
      </c>
      <c r="AW233" s="76">
        <v>13.1455671052953</v>
      </c>
      <c r="AX233" s="76">
        <v>0.539277397005865</v>
      </c>
      <c r="AY233" s="76">
        <v>0.36868537548343</v>
      </c>
      <c r="AZ233" s="77">
        <v>0.588745892374862</v>
      </c>
      <c r="BA233" s="76">
        <v>82.76712463996741</v>
      </c>
      <c r="BB233" s="76">
        <v>0.0342619935674005</v>
      </c>
      <c r="BC233" s="78">
        <v>100</v>
      </c>
      <c r="BD233" s="18"/>
      <c r="BE233" s="10"/>
    </row>
    <row r="234" ht="13.65" customHeight="1">
      <c r="A234" s="94">
        <v>39</v>
      </c>
      <c r="B234" t="s" s="95">
        <v>276</v>
      </c>
      <c r="C234" s="17"/>
      <c r="D234" s="75">
        <v>674.34</v>
      </c>
      <c r="E234" s="76">
        <v>2018.81</v>
      </c>
      <c r="F234" s="76">
        <v>2781.99</v>
      </c>
      <c r="G234" s="76">
        <v>3357.73</v>
      </c>
      <c r="H234" s="76">
        <v>4374.41</v>
      </c>
      <c r="I234" s="77">
        <v>275.45</v>
      </c>
      <c r="J234" s="76">
        <v>7861.62</v>
      </c>
      <c r="K234" s="76">
        <v>46.25</v>
      </c>
      <c r="L234" s="77">
        <v>44.57</v>
      </c>
      <c r="M234" s="76">
        <v>618.260000000002</v>
      </c>
      <c r="N234" s="76">
        <v>22053.43</v>
      </c>
      <c r="O234" s="76">
        <v>21435.17</v>
      </c>
      <c r="P234" s="78">
        <v>21390.6</v>
      </c>
      <c r="Q234" s="70"/>
      <c r="R234" s="11"/>
      <c r="S234" s="75">
        <v>229.693323380137</v>
      </c>
      <c r="T234" s="76">
        <v>687.6459622342639</v>
      </c>
      <c r="U234" s="76">
        <v>947.599918009174</v>
      </c>
      <c r="V234" s="76">
        <v>1143.708163112360</v>
      </c>
      <c r="W234" s="76">
        <v>1490.009150765640</v>
      </c>
      <c r="X234" s="77">
        <v>93.82362891873331</v>
      </c>
      <c r="Y234" s="76">
        <v>2677.820720929720</v>
      </c>
      <c r="Z234" s="76">
        <v>15.7536498002956</v>
      </c>
      <c r="AA234" s="77">
        <v>15.1814091156578</v>
      </c>
      <c r="AB234" s="76">
        <v>210.591384335801</v>
      </c>
      <c r="AC234" s="77">
        <v>7511.827310601780</v>
      </c>
      <c r="AD234" s="76">
        <v>7301.235926265980</v>
      </c>
      <c r="AE234" s="78">
        <v>7286.054517150330</v>
      </c>
      <c r="AF234" s="70"/>
      <c r="AG234" s="11"/>
      <c r="AH234" s="75">
        <v>3.05775564163942</v>
      </c>
      <c r="AI234" s="76">
        <v>9.15417692395242</v>
      </c>
      <c r="AJ234" s="76">
        <v>12.6147723959493</v>
      </c>
      <c r="AK234" s="76">
        <v>15.2254320529732</v>
      </c>
      <c r="AL234" s="76">
        <v>19.8355085807514</v>
      </c>
      <c r="AM234" s="77">
        <v>1.2490120584417</v>
      </c>
      <c r="AN234" s="76">
        <v>35.6480601883698</v>
      </c>
      <c r="AO234" s="76">
        <v>0.209717944102119</v>
      </c>
      <c r="AP234" s="77">
        <v>0.202100081483923</v>
      </c>
      <c r="AQ234" s="76">
        <v>2.80346413233679</v>
      </c>
      <c r="AR234" s="79">
        <v>100</v>
      </c>
      <c r="AS234" s="70"/>
      <c r="AT234" s="72"/>
      <c r="AU234" s="75">
        <v>3.15250624105916</v>
      </c>
      <c r="AV234" s="76">
        <v>9.437837180817739</v>
      </c>
      <c r="AW234" s="76">
        <v>13.0056660402233</v>
      </c>
      <c r="AX234" s="76">
        <v>15.6972221443064</v>
      </c>
      <c r="AY234" s="76">
        <v>20.4501510009069</v>
      </c>
      <c r="AZ234" s="77">
        <v>1.28771516460501</v>
      </c>
      <c r="BA234" s="76">
        <v>36.7526857591652</v>
      </c>
      <c r="BB234" s="76">
        <v>0.216216468916253</v>
      </c>
      <c r="BC234" s="78">
        <v>100</v>
      </c>
      <c r="BD234" s="18"/>
      <c r="BE234" s="10"/>
    </row>
    <row r="235" ht="13.65" customHeight="1">
      <c r="A235" s="94">
        <v>50</v>
      </c>
      <c r="B235" t="s" s="95">
        <v>288</v>
      </c>
      <c r="C235" s="17"/>
      <c r="D235" s="75">
        <v>617.74</v>
      </c>
      <c r="E235" s="76">
        <v>332.8</v>
      </c>
      <c r="F235" s="76">
        <v>5657.53</v>
      </c>
      <c r="G235" s="76">
        <v>34821.38</v>
      </c>
      <c r="H235" s="76">
        <v>473.99</v>
      </c>
      <c r="I235" s="77">
        <v>411.11</v>
      </c>
      <c r="J235" s="76">
        <v>16888.14</v>
      </c>
      <c r="K235" s="76">
        <v>19.32</v>
      </c>
      <c r="L235" s="77">
        <v>36.79</v>
      </c>
      <c r="M235" s="76">
        <v>977.670000000006</v>
      </c>
      <c r="N235" s="76">
        <v>60236.47</v>
      </c>
      <c r="O235" s="76">
        <v>59258.8</v>
      </c>
      <c r="P235" s="78">
        <v>59222.01</v>
      </c>
      <c r="Q235" s="70"/>
      <c r="R235" s="11"/>
      <c r="S235" s="75">
        <v>210.414262219126</v>
      </c>
      <c r="T235" s="76">
        <v>113.3581546711</v>
      </c>
      <c r="U235" s="76">
        <v>1927.064786046840</v>
      </c>
      <c r="V235" s="76">
        <v>11860.839482876</v>
      </c>
      <c r="W235" s="76">
        <v>161.450215542532</v>
      </c>
      <c r="X235" s="77">
        <v>140.032064203233</v>
      </c>
      <c r="Y235" s="76">
        <v>5752.429045153810</v>
      </c>
      <c r="Z235" s="76">
        <v>6.58076787333428</v>
      </c>
      <c r="AA235" s="77">
        <v>12.5313897546567</v>
      </c>
      <c r="AB235" s="76">
        <v>333.013422708218</v>
      </c>
      <c r="AC235" s="77">
        <v>20517.7135910489</v>
      </c>
      <c r="AD235" s="76">
        <v>20184.7001683407</v>
      </c>
      <c r="AE235" s="78">
        <v>20172.168778586</v>
      </c>
      <c r="AF235" s="70"/>
      <c r="AG235" s="11"/>
      <c r="AH235" s="75">
        <v>1.02552490210665</v>
      </c>
      <c r="AI235" s="76">
        <v>0.55248921459043</v>
      </c>
      <c r="AJ235" s="76">
        <v>9.392200439368381</v>
      </c>
      <c r="AK235" s="76">
        <v>57.8078031464991</v>
      </c>
      <c r="AL235" s="76">
        <v>0.786882099830883</v>
      </c>
      <c r="AM235" s="77">
        <v>0.682493512651057</v>
      </c>
      <c r="AN235" s="76">
        <v>28.0364038596551</v>
      </c>
      <c r="AO235" s="76">
        <v>0.0320735926258627</v>
      </c>
      <c r="AP235" s="77">
        <v>0.0610759561441764</v>
      </c>
      <c r="AQ235" s="76">
        <v>1.62305327652833</v>
      </c>
      <c r="AR235" s="79">
        <v>100</v>
      </c>
      <c r="AS235" s="70"/>
      <c r="AT235" s="72"/>
      <c r="AU235" s="75">
        <v>1.0430919180217</v>
      </c>
      <c r="AV235" s="76">
        <v>0.561953233265808</v>
      </c>
      <c r="AW235" s="76">
        <v>9.55308676622087</v>
      </c>
      <c r="AX235" s="76">
        <v>58.7980380942828</v>
      </c>
      <c r="AY235" s="76">
        <v>0.800361217054268</v>
      </c>
      <c r="AZ235" s="77">
        <v>0.694184476345872</v>
      </c>
      <c r="BA235" s="76">
        <v>28.5166612885986</v>
      </c>
      <c r="BB235" s="76">
        <v>0.0326230062100223</v>
      </c>
      <c r="BC235" s="78">
        <v>100</v>
      </c>
      <c r="BD235" s="18"/>
      <c r="BE235" s="10"/>
    </row>
    <row r="236" ht="13.65" customHeight="1">
      <c r="A236" s="94">
        <v>62</v>
      </c>
      <c r="B236" t="s" s="95">
        <v>281</v>
      </c>
      <c r="C236" s="17"/>
      <c r="D236" s="75">
        <v>609.8099999999999</v>
      </c>
      <c r="E236" s="76">
        <v>1530.86</v>
      </c>
      <c r="F236" s="76">
        <v>14908.29</v>
      </c>
      <c r="G236" s="76">
        <v>18170.47</v>
      </c>
      <c r="H236" s="76">
        <v>890.26</v>
      </c>
      <c r="I236" s="77">
        <v>443.92</v>
      </c>
      <c r="J236" s="76">
        <v>19706.29</v>
      </c>
      <c r="K236" s="76">
        <v>207.89</v>
      </c>
      <c r="L236" s="77">
        <v>38.78</v>
      </c>
      <c r="M236" s="76">
        <v>2927.06</v>
      </c>
      <c r="N236" s="76">
        <v>59433.63</v>
      </c>
      <c r="O236" s="76">
        <v>56506.57</v>
      </c>
      <c r="P236" s="78">
        <v>56467.79</v>
      </c>
      <c r="Q236" s="70"/>
      <c r="R236" s="11"/>
      <c r="S236" s="75">
        <v>207.713149939854</v>
      </c>
      <c r="T236" s="76">
        <v>521.440699097956</v>
      </c>
      <c r="U236" s="76">
        <v>5078.053616891860</v>
      </c>
      <c r="V236" s="76">
        <v>6189.215591065440</v>
      </c>
      <c r="W236" s="76">
        <v>303.239876134295</v>
      </c>
      <c r="X236" s="77">
        <v>151.207788526426</v>
      </c>
      <c r="Y236" s="76">
        <v>6712.3457626609</v>
      </c>
      <c r="Z236" s="76">
        <v>70.81137852937179</v>
      </c>
      <c r="AA236" s="77">
        <v>13.2092224703884</v>
      </c>
      <c r="AB236" s="76">
        <v>997.013582366554</v>
      </c>
      <c r="AC236" s="77">
        <v>20244.2506676831</v>
      </c>
      <c r="AD236" s="76">
        <v>19247.2370853165</v>
      </c>
      <c r="AE236" s="78">
        <v>19234.0278628461</v>
      </c>
      <c r="AF236" s="70"/>
      <c r="AG236" s="11"/>
      <c r="AH236" s="75">
        <v>1.02603525983521</v>
      </c>
      <c r="AI236" s="76">
        <v>2.57574709806552</v>
      </c>
      <c r="AJ236" s="76">
        <v>25.0839297549216</v>
      </c>
      <c r="AK236" s="76">
        <v>30.5727077413915</v>
      </c>
      <c r="AL236" s="76">
        <v>1.49790615178645</v>
      </c>
      <c r="AM236" s="77">
        <v>0.7469171914957911</v>
      </c>
      <c r="AN236" s="76">
        <v>33.1568002829375</v>
      </c>
      <c r="AO236" s="76">
        <v>0.349785130068616</v>
      </c>
      <c r="AP236" s="77">
        <v>0.0652492536632879</v>
      </c>
      <c r="AQ236" s="76">
        <v>4.92492213583454</v>
      </c>
      <c r="AR236" s="79">
        <v>100</v>
      </c>
      <c r="AS236" s="70"/>
      <c r="AT236" s="72"/>
      <c r="AU236" s="75">
        <v>1.0799253875528</v>
      </c>
      <c r="AV236" s="76">
        <v>2.71103225396283</v>
      </c>
      <c r="AW236" s="76">
        <v>26.4014051196266</v>
      </c>
      <c r="AX236" s="76">
        <v>32.1784684684844</v>
      </c>
      <c r="AY236" s="76">
        <v>1.57658020616709</v>
      </c>
      <c r="AZ236" s="77">
        <v>0.7861472885692889</v>
      </c>
      <c r="BA236" s="76">
        <v>34.8982844910346</v>
      </c>
      <c r="BB236" s="76">
        <v>0.368156784602337</v>
      </c>
      <c r="BC236" s="78">
        <v>100</v>
      </c>
      <c r="BD236" s="18"/>
      <c r="BE236" s="10"/>
    </row>
    <row r="237" ht="13.65" customHeight="1">
      <c r="A237" s="94">
        <v>81</v>
      </c>
      <c r="B237" t="s" s="95">
        <v>277</v>
      </c>
      <c r="C237" s="17"/>
      <c r="D237" s="75">
        <v>469.43</v>
      </c>
      <c r="E237" s="76">
        <v>55.9</v>
      </c>
      <c r="F237" s="76">
        <v>10027.42</v>
      </c>
      <c r="G237" s="76">
        <v>12775.65</v>
      </c>
      <c r="H237" s="76">
        <v>3256.89</v>
      </c>
      <c r="I237" s="77">
        <v>688.0700000000001</v>
      </c>
      <c r="J237" s="76">
        <v>13805.46</v>
      </c>
      <c r="K237" s="76">
        <v>73.20999999999999</v>
      </c>
      <c r="L237" s="77">
        <v>41.74</v>
      </c>
      <c r="M237" s="76">
        <v>1342.140000000010</v>
      </c>
      <c r="N237" s="76">
        <v>42535.91</v>
      </c>
      <c r="O237" s="76">
        <v>41193.77</v>
      </c>
      <c r="P237" s="78">
        <v>41152.03</v>
      </c>
      <c r="Q237" s="70"/>
      <c r="R237" s="11"/>
      <c r="S237" s="75">
        <v>159.896990827087</v>
      </c>
      <c r="T237" s="76">
        <v>19.0406275424113</v>
      </c>
      <c r="U237" s="76">
        <v>3415.534336875240</v>
      </c>
      <c r="V237" s="76">
        <v>4351.634942078840</v>
      </c>
      <c r="W237" s="76">
        <v>1109.360097255880</v>
      </c>
      <c r="X237" s="77">
        <v>234.370028499230</v>
      </c>
      <c r="Y237" s="76">
        <v>4702.408263178130</v>
      </c>
      <c r="Z237" s="76">
        <v>24.9367503109111</v>
      </c>
      <c r="AA237" s="77">
        <v>14.2174560576073</v>
      </c>
      <c r="AB237" s="76">
        <v>457.158995523650</v>
      </c>
      <c r="AC237" s="77">
        <v>14488.558488149</v>
      </c>
      <c r="AD237" s="76">
        <v>14031.3994926253</v>
      </c>
      <c r="AE237" s="78">
        <v>14017.1820365677</v>
      </c>
      <c r="AF237" s="70"/>
      <c r="AG237" s="11"/>
      <c r="AH237" s="75">
        <v>1.10360869204397</v>
      </c>
      <c r="AI237" s="76">
        <v>0.131418370971727</v>
      </c>
      <c r="AJ237" s="76">
        <v>23.5740107593795</v>
      </c>
      <c r="AK237" s="76">
        <v>30.0349751539346</v>
      </c>
      <c r="AL237" s="76">
        <v>7.65680104175507</v>
      </c>
      <c r="AM237" s="77">
        <v>1.61762144033124</v>
      </c>
      <c r="AN237" s="76">
        <v>32.4560118732619</v>
      </c>
      <c r="AO237" s="76">
        <v>0.172113397832561</v>
      </c>
      <c r="AP237" s="77">
        <v>0.098128851598567</v>
      </c>
      <c r="AQ237" s="76">
        <v>3.15531041889078</v>
      </c>
      <c r="AR237" s="79">
        <v>100</v>
      </c>
      <c r="AS237" s="70"/>
      <c r="AT237" s="72"/>
      <c r="AU237" s="75">
        <v>1.14072136903088</v>
      </c>
      <c r="AV237" s="76">
        <v>0.135837770335996</v>
      </c>
      <c r="AW237" s="76">
        <v>24.3667687839458</v>
      </c>
      <c r="AX237" s="76">
        <v>31.0450055562265</v>
      </c>
      <c r="AY237" s="76">
        <v>7.91428758192488</v>
      </c>
      <c r="AZ237" s="77">
        <v>1.67201958202305</v>
      </c>
      <c r="BA237" s="76">
        <v>33.5474580476346</v>
      </c>
      <c r="BB237" s="76">
        <v>0.177901308878323</v>
      </c>
      <c r="BC237" s="78">
        <v>100</v>
      </c>
      <c r="BD237" s="18"/>
      <c r="BE237" s="10"/>
    </row>
    <row r="238" ht="13.65" customHeight="1">
      <c r="A238" s="94">
        <v>89</v>
      </c>
      <c r="B238" t="s" s="95">
        <v>289</v>
      </c>
      <c r="C238" s="17"/>
      <c r="D238" s="75">
        <v>708.04</v>
      </c>
      <c r="E238" s="76">
        <v>1422.46</v>
      </c>
      <c r="F238" s="76">
        <v>13287.12</v>
      </c>
      <c r="G238" s="76">
        <v>31644.63</v>
      </c>
      <c r="H238" s="76">
        <v>1450.35</v>
      </c>
      <c r="I238" s="77">
        <v>670.73</v>
      </c>
      <c r="J238" s="76">
        <v>22569.34</v>
      </c>
      <c r="K238" s="76">
        <v>232.82</v>
      </c>
      <c r="L238" s="77">
        <v>32.1</v>
      </c>
      <c r="M238" s="76">
        <v>1252.539999999990</v>
      </c>
      <c r="N238" s="76">
        <v>73270.13</v>
      </c>
      <c r="O238" s="76">
        <v>72017.59</v>
      </c>
      <c r="P238" s="78">
        <v>71985.490000000005</v>
      </c>
      <c r="Q238" s="70"/>
      <c r="R238" s="11"/>
      <c r="S238" s="75">
        <v>241.172199018406</v>
      </c>
      <c r="T238" s="76">
        <v>484.517550160615</v>
      </c>
      <c r="U238" s="76">
        <v>4525.851574800070</v>
      </c>
      <c r="V238" s="76">
        <v>10778.7766287552</v>
      </c>
      <c r="W238" s="76">
        <v>494.017426764512</v>
      </c>
      <c r="X238" s="77">
        <v>228.463687147076</v>
      </c>
      <c r="Y238" s="76">
        <v>7687.556293703850</v>
      </c>
      <c r="Z238" s="76">
        <v>79.3030215460501</v>
      </c>
      <c r="AA238" s="77">
        <v>10.933884510043</v>
      </c>
      <c r="AB238" s="76">
        <v>426.639492342965</v>
      </c>
      <c r="AC238" s="77">
        <v>24957.2317587488</v>
      </c>
      <c r="AD238" s="76">
        <v>24530.5922664058</v>
      </c>
      <c r="AE238" s="78">
        <v>24519.6583818958</v>
      </c>
      <c r="AF238" s="70"/>
      <c r="AG238" s="11"/>
      <c r="AH238" s="75">
        <v>0.966341945892549</v>
      </c>
      <c r="AI238" s="76">
        <v>1.94139139646675</v>
      </c>
      <c r="AJ238" s="76">
        <v>18.1344294052706</v>
      </c>
      <c r="AK238" s="76">
        <v>43.1889912028271</v>
      </c>
      <c r="AL238" s="76">
        <v>1.97945602116442</v>
      </c>
      <c r="AM238" s="77">
        <v>0.915420786069303</v>
      </c>
      <c r="AN238" s="76">
        <v>30.802920644470</v>
      </c>
      <c r="AO238" s="76">
        <v>0.317755680247872</v>
      </c>
      <c r="AP238" s="77">
        <v>0.0438104859374482</v>
      </c>
      <c r="AQ238" s="76">
        <v>1.70948243165393</v>
      </c>
      <c r="AR238" s="79">
        <v>100</v>
      </c>
      <c r="AS238" s="70"/>
      <c r="AT238" s="72"/>
      <c r="AU238" s="75">
        <v>0.983587109013219</v>
      </c>
      <c r="AV238" s="76">
        <v>1.97603711525753</v>
      </c>
      <c r="AW238" s="76">
        <v>18.4580531437655</v>
      </c>
      <c r="AX238" s="76">
        <v>43.9597341075264</v>
      </c>
      <c r="AY238" s="76">
        <v>2.01478103434456</v>
      </c>
      <c r="AZ238" s="77">
        <v>0.9317572194063</v>
      </c>
      <c r="BA238" s="76">
        <v>31.3526239801938</v>
      </c>
      <c r="BB238" s="76">
        <v>0.323426290492709</v>
      </c>
      <c r="BC238" s="78">
        <v>100</v>
      </c>
      <c r="BD238" s="18"/>
      <c r="BE238" s="10"/>
    </row>
    <row r="239" ht="13.65" customHeight="1">
      <c r="A239" s="94">
        <v>96</v>
      </c>
      <c r="B239" t="s" s="95">
        <v>298</v>
      </c>
      <c r="C239" s="17"/>
      <c r="D239" s="75">
        <v>202.56</v>
      </c>
      <c r="E239" s="76">
        <v>768.9</v>
      </c>
      <c r="F239" s="76">
        <v>20734.22</v>
      </c>
      <c r="G239" s="76">
        <v>15288.05</v>
      </c>
      <c r="H239" s="76">
        <v>0</v>
      </c>
      <c r="I239" s="77">
        <v>1839.54</v>
      </c>
      <c r="J239" s="76">
        <v>58416.44</v>
      </c>
      <c r="K239" s="76">
        <v>18917.8</v>
      </c>
      <c r="L239" s="77">
        <v>105.78</v>
      </c>
      <c r="M239" s="76">
        <v>2957.210000000010</v>
      </c>
      <c r="N239" s="76">
        <v>119230.5</v>
      </c>
      <c r="O239" s="76">
        <v>116273.29</v>
      </c>
      <c r="P239" s="78">
        <v>116167.51</v>
      </c>
      <c r="Q239" s="70"/>
      <c r="R239" s="11"/>
      <c r="S239" s="75">
        <v>68.99587683346751</v>
      </c>
      <c r="T239" s="76">
        <v>261.902299058319</v>
      </c>
      <c r="U239" s="76">
        <v>7062.478719184530</v>
      </c>
      <c r="V239" s="76">
        <v>5207.407261176410</v>
      </c>
      <c r="W239" s="76">
        <v>0</v>
      </c>
      <c r="X239" s="77">
        <v>626.5831125110431</v>
      </c>
      <c r="Y239" s="76">
        <v>19897.7759641076</v>
      </c>
      <c r="Z239" s="76">
        <v>6443.770728476360</v>
      </c>
      <c r="AA239" s="77">
        <v>36.0307259648706</v>
      </c>
      <c r="AB239" s="76">
        <v>1007.283258939070</v>
      </c>
      <c r="AC239" s="77">
        <v>40612.2279462517</v>
      </c>
      <c r="AD239" s="76">
        <v>39604.9446873126</v>
      </c>
      <c r="AE239" s="78">
        <v>39568.9139613478</v>
      </c>
      <c r="AF239" s="70"/>
      <c r="AG239" s="11"/>
      <c r="AH239" s="75">
        <v>0.169889415879326</v>
      </c>
      <c r="AI239" s="76">
        <v>0.644885327160416</v>
      </c>
      <c r="AJ239" s="76">
        <v>17.3900302355521</v>
      </c>
      <c r="AK239" s="76">
        <v>12.8222644373713</v>
      </c>
      <c r="AL239" s="76">
        <v>0</v>
      </c>
      <c r="AM239" s="77">
        <v>1.54284348384012</v>
      </c>
      <c r="AN239" s="76">
        <v>48.9945441812288</v>
      </c>
      <c r="AO239" s="76">
        <v>15.8665777632401</v>
      </c>
      <c r="AP239" s="77">
        <v>0.08871891001044201</v>
      </c>
      <c r="AQ239" s="76">
        <v>2.48024624571733</v>
      </c>
      <c r="AR239" s="79">
        <v>100</v>
      </c>
      <c r="AS239" s="70"/>
      <c r="AT239" s="72"/>
      <c r="AU239" s="75">
        <v>0.174368891956107</v>
      </c>
      <c r="AV239" s="76">
        <v>0.661889025597605</v>
      </c>
      <c r="AW239" s="76">
        <v>17.8485533519656</v>
      </c>
      <c r="AX239" s="76">
        <v>13.1603492232897</v>
      </c>
      <c r="AY239" s="76">
        <v>0</v>
      </c>
      <c r="AZ239" s="77">
        <v>1.58352365476371</v>
      </c>
      <c r="BA239" s="76">
        <v>50.2863838606853</v>
      </c>
      <c r="BB239" s="76">
        <v>16.2849319917419</v>
      </c>
      <c r="BC239" s="78">
        <v>100</v>
      </c>
      <c r="BD239" s="18"/>
      <c r="BE239" s="10"/>
    </row>
    <row r="240" ht="13.65" customHeight="1">
      <c r="A240" s="94">
        <v>110</v>
      </c>
      <c r="B240" t="s" s="95">
        <v>293</v>
      </c>
      <c r="C240" s="17"/>
      <c r="D240" s="75">
        <v>130.94</v>
      </c>
      <c r="E240" s="76">
        <v>1161.69</v>
      </c>
      <c r="F240" s="76">
        <v>9164.860000000001</v>
      </c>
      <c r="G240" s="76">
        <v>11538.79</v>
      </c>
      <c r="H240" s="76">
        <v>105.63</v>
      </c>
      <c r="I240" s="77">
        <v>602.48</v>
      </c>
      <c r="J240" s="76">
        <v>48998.36</v>
      </c>
      <c r="K240" s="76">
        <v>12.05</v>
      </c>
      <c r="L240" s="77">
        <v>34.41</v>
      </c>
      <c r="M240" s="76">
        <v>1353.7</v>
      </c>
      <c r="N240" s="76">
        <v>73102.91</v>
      </c>
      <c r="O240" s="76">
        <v>71749.210000000006</v>
      </c>
      <c r="P240" s="78">
        <v>71714.8</v>
      </c>
      <c r="Q240" s="70"/>
      <c r="R240" s="11"/>
      <c r="S240" s="75">
        <v>44.6007114562314</v>
      </c>
      <c r="T240" s="76">
        <v>395.694214843359</v>
      </c>
      <c r="U240" s="76">
        <v>3121.729619648370</v>
      </c>
      <c r="V240" s="76">
        <v>3930.336362792490</v>
      </c>
      <c r="W240" s="76">
        <v>35.9796330465994</v>
      </c>
      <c r="X240" s="77">
        <v>205.216409333667</v>
      </c>
      <c r="Y240" s="76">
        <v>16689.7946860283</v>
      </c>
      <c r="Z240" s="76">
        <v>4.10446443445539</v>
      </c>
      <c r="AA240" s="77">
        <v>11.7207154514199</v>
      </c>
      <c r="AB240" s="76">
        <v>461.096556425083</v>
      </c>
      <c r="AC240" s="77">
        <v>24900.27337346</v>
      </c>
      <c r="AD240" s="76">
        <v>24439.1768170349</v>
      </c>
      <c r="AE240" s="78">
        <v>24427.4561015835</v>
      </c>
      <c r="AF240" s="70"/>
      <c r="AG240" s="11"/>
      <c r="AH240" s="75">
        <v>0.179117356614121</v>
      </c>
      <c r="AI240" s="76">
        <v>1.58911594627355</v>
      </c>
      <c r="AJ240" s="76">
        <v>12.5369291044638</v>
      </c>
      <c r="AK240" s="76">
        <v>15.7843100910757</v>
      </c>
      <c r="AL240" s="76">
        <v>0.144494931870701</v>
      </c>
      <c r="AM240" s="77">
        <v>0.824153238222664</v>
      </c>
      <c r="AN240" s="76">
        <v>67.02655202097969</v>
      </c>
      <c r="AO240" s="76">
        <v>0.0164836119382936</v>
      </c>
      <c r="AP240" s="77">
        <v>0.0470706296096831</v>
      </c>
      <c r="AQ240" s="76">
        <v>1.8517730689517</v>
      </c>
      <c r="AR240" s="79">
        <v>100</v>
      </c>
      <c r="AS240" s="70"/>
      <c r="AT240" s="72"/>
      <c r="AU240" s="75">
        <v>0.182584348000692</v>
      </c>
      <c r="AV240" s="76">
        <v>1.61987483755097</v>
      </c>
      <c r="AW240" s="76">
        <v>12.7795936124761</v>
      </c>
      <c r="AX240" s="76">
        <v>16.0898308298984</v>
      </c>
      <c r="AY240" s="76">
        <v>0.1472917724096</v>
      </c>
      <c r="AZ240" s="77">
        <v>0.840105529123695</v>
      </c>
      <c r="BA240" s="76">
        <v>68.32391640219311</v>
      </c>
      <c r="BB240" s="76">
        <v>0.0168026683473983</v>
      </c>
      <c r="BC240" s="78">
        <v>100</v>
      </c>
      <c r="BD240" s="18"/>
      <c r="BE240" s="10"/>
    </row>
    <row r="241" ht="13.65" customHeight="1">
      <c r="A241" s="94">
        <v>111</v>
      </c>
      <c r="B241" t="s" s="95">
        <v>284</v>
      </c>
      <c r="C241" s="17"/>
      <c r="D241" s="75">
        <v>370.95</v>
      </c>
      <c r="E241" s="76">
        <v>703.59</v>
      </c>
      <c r="F241" s="76">
        <v>13312.88</v>
      </c>
      <c r="G241" s="76">
        <v>16275.63</v>
      </c>
      <c r="H241" s="76">
        <v>126.47</v>
      </c>
      <c r="I241" s="77">
        <v>741.01</v>
      </c>
      <c r="J241" s="76">
        <v>64628.03</v>
      </c>
      <c r="K241" s="76">
        <v>57.18</v>
      </c>
      <c r="L241" s="77">
        <v>67.7</v>
      </c>
      <c r="M241" s="76">
        <v>2952.220000000020</v>
      </c>
      <c r="N241" s="76">
        <v>99235.66</v>
      </c>
      <c r="O241" s="76">
        <v>96283.44</v>
      </c>
      <c r="P241" s="78">
        <v>96215.740000000005</v>
      </c>
      <c r="Q241" s="70"/>
      <c r="R241" s="11"/>
      <c r="S241" s="75">
        <v>126.352786884749</v>
      </c>
      <c r="T241" s="76">
        <v>239.656442443026</v>
      </c>
      <c r="U241" s="76">
        <v>4534.625931964520</v>
      </c>
      <c r="V241" s="76">
        <v>5543.796222685070</v>
      </c>
      <c r="W241" s="76">
        <v>43.0781424917488</v>
      </c>
      <c r="X241" s="77">
        <v>252.402422454422</v>
      </c>
      <c r="Y241" s="76">
        <v>22013.5643654702</v>
      </c>
      <c r="Z241" s="76">
        <v>19.4766204449925</v>
      </c>
      <c r="AA241" s="77">
        <v>23.0599371130813</v>
      </c>
      <c r="AB241" s="76">
        <v>1005.583567857920</v>
      </c>
      <c r="AC241" s="77">
        <v>33801.5964398097</v>
      </c>
      <c r="AD241" s="76">
        <v>32796.0128719518</v>
      </c>
      <c r="AE241" s="78">
        <v>32772.9529348387</v>
      </c>
      <c r="AF241" s="70"/>
      <c r="AG241" s="11"/>
      <c r="AH241" s="75">
        <v>0.373807157628619</v>
      </c>
      <c r="AI241" s="76">
        <v>0.709009241234451</v>
      </c>
      <c r="AJ241" s="76">
        <v>13.4154194167701</v>
      </c>
      <c r="AK241" s="76">
        <v>16.4009893217821</v>
      </c>
      <c r="AL241" s="76">
        <v>0.127444106281955</v>
      </c>
      <c r="AM241" s="77">
        <v>0.746717460235564</v>
      </c>
      <c r="AN241" s="76">
        <v>65.1258126363043</v>
      </c>
      <c r="AO241" s="76">
        <v>0.0576204158867891</v>
      </c>
      <c r="AP241" s="77">
        <v>0.0682214437834141</v>
      </c>
      <c r="AQ241" s="76">
        <v>2.97495880009264</v>
      </c>
      <c r="AR241" s="79">
        <v>100</v>
      </c>
      <c r="AS241" s="70"/>
      <c r="AT241" s="72"/>
      <c r="AU241" s="75">
        <v>0.385539829553875</v>
      </c>
      <c r="AV241" s="76">
        <v>0.7312628890034</v>
      </c>
      <c r="AW241" s="76">
        <v>13.8364887075649</v>
      </c>
      <c r="AX241" s="76">
        <v>16.9157665887099</v>
      </c>
      <c r="AY241" s="76">
        <v>0.131444189900738</v>
      </c>
      <c r="AZ241" s="77">
        <v>0.7701546545294981</v>
      </c>
      <c r="BA241" s="76">
        <v>67.16991419491239</v>
      </c>
      <c r="BB241" s="76">
        <v>0.059428945825288</v>
      </c>
      <c r="BC241" s="78">
        <v>100</v>
      </c>
      <c r="BD241" s="18"/>
      <c r="BE241" s="10"/>
    </row>
    <row r="242" ht="13.65" customHeight="1">
      <c r="A242" s="94">
        <v>118</v>
      </c>
      <c r="B242" t="s" s="95">
        <v>290</v>
      </c>
      <c r="C242" s="17"/>
      <c r="D242" s="75">
        <v>860.53</v>
      </c>
      <c r="E242" s="76">
        <v>2366.65</v>
      </c>
      <c r="F242" s="76">
        <v>15947.47</v>
      </c>
      <c r="G242" s="76">
        <v>61249.17</v>
      </c>
      <c r="H242" s="76">
        <v>1766.99</v>
      </c>
      <c r="I242" s="77">
        <v>836.33</v>
      </c>
      <c r="J242" s="76">
        <v>42029.98</v>
      </c>
      <c r="K242" s="76">
        <v>236.1</v>
      </c>
      <c r="L242" s="77">
        <v>70.59</v>
      </c>
      <c r="M242" s="76">
        <v>2207.769999999970</v>
      </c>
      <c r="N242" s="76">
        <v>127571.58</v>
      </c>
      <c r="O242" s="76">
        <v>125363.81</v>
      </c>
      <c r="P242" s="78">
        <v>125293.22</v>
      </c>
      <c r="Q242" s="70"/>
      <c r="R242" s="11"/>
      <c r="S242" s="75">
        <v>293.113259732937</v>
      </c>
      <c r="T242" s="76">
        <v>806.127033510693</v>
      </c>
      <c r="U242" s="76">
        <v>5432.018542285830</v>
      </c>
      <c r="V242" s="76">
        <v>20862.6589132707</v>
      </c>
      <c r="W242" s="76">
        <v>601.871171040525</v>
      </c>
      <c r="X242" s="77">
        <v>284.870268918512</v>
      </c>
      <c r="Y242" s="76">
        <v>14316.2288872092</v>
      </c>
      <c r="Z242" s="76">
        <v>80.42025335891429</v>
      </c>
      <c r="AA242" s="77">
        <v>24.0443273384403</v>
      </c>
      <c r="AB242" s="76">
        <v>752.009414477798</v>
      </c>
      <c r="AC242" s="77">
        <v>43453.3620711436</v>
      </c>
      <c r="AD242" s="76">
        <v>42701.3526566658</v>
      </c>
      <c r="AE242" s="78">
        <v>42677.3083293273</v>
      </c>
      <c r="AF242" s="70"/>
      <c r="AG242" s="11"/>
      <c r="AH242" s="75">
        <v>0.674546791691378</v>
      </c>
      <c r="AI242" s="76">
        <v>1.85515457282884</v>
      </c>
      <c r="AJ242" s="76">
        <v>12.5008015108067</v>
      </c>
      <c r="AK242" s="76">
        <v>48.0116104229484</v>
      </c>
      <c r="AL242" s="76">
        <v>1.38509690010894</v>
      </c>
      <c r="AM242" s="77">
        <v>0.655577049371028</v>
      </c>
      <c r="AN242" s="76">
        <v>32.9461938152683</v>
      </c>
      <c r="AO242" s="76">
        <v>0.185072568670859</v>
      </c>
      <c r="AP242" s="77">
        <v>0.0553336409253534</v>
      </c>
      <c r="AQ242" s="76">
        <v>1.73061272738017</v>
      </c>
      <c r="AR242" s="79">
        <v>100</v>
      </c>
      <c r="AS242" s="70"/>
      <c r="AT242" s="72"/>
      <c r="AU242" s="75">
        <v>0.6868129017675501</v>
      </c>
      <c r="AV242" s="76">
        <v>1.88888911945914</v>
      </c>
      <c r="AW242" s="76">
        <v>12.7281188878377</v>
      </c>
      <c r="AX242" s="76">
        <v>48.8846643098485</v>
      </c>
      <c r="AY242" s="76">
        <v>1.41028381264365</v>
      </c>
      <c r="AZ242" s="77">
        <v>0.667498209400317</v>
      </c>
      <c r="BA242" s="76">
        <v>33.5452947892951</v>
      </c>
      <c r="BB242" s="76">
        <v>0.188437969748084</v>
      </c>
      <c r="BC242" s="78">
        <v>100</v>
      </c>
      <c r="BD242" s="18"/>
      <c r="BE242" s="10"/>
    </row>
    <row r="243" ht="13.65" customHeight="1">
      <c r="A243" s="94">
        <v>144</v>
      </c>
      <c r="B243" t="s" s="95">
        <v>291</v>
      </c>
      <c r="C243" s="17"/>
      <c r="D243" s="75">
        <v>673.83</v>
      </c>
      <c r="E243" s="76">
        <v>0</v>
      </c>
      <c r="F243" s="76">
        <v>3029.79</v>
      </c>
      <c r="G243" s="76">
        <v>4785.61</v>
      </c>
      <c r="H243" s="76">
        <v>4693.41</v>
      </c>
      <c r="I243" s="77">
        <v>241.6</v>
      </c>
      <c r="J243" s="76">
        <v>16914.87</v>
      </c>
      <c r="K243" s="76">
        <v>41.33</v>
      </c>
      <c r="L243" s="77">
        <v>44.12</v>
      </c>
      <c r="M243" s="76">
        <v>770.809999999998</v>
      </c>
      <c r="N243" s="76">
        <v>31195.37</v>
      </c>
      <c r="O243" s="76">
        <v>30424.56</v>
      </c>
      <c r="P243" s="78">
        <v>30380.44</v>
      </c>
      <c r="Q243" s="70"/>
      <c r="R243" s="11"/>
      <c r="S243" s="75">
        <v>229.519607458014</v>
      </c>
      <c r="T243" s="76">
        <v>0</v>
      </c>
      <c r="U243" s="76">
        <v>1032.005418993240</v>
      </c>
      <c r="V243" s="76">
        <v>1630.071870719840</v>
      </c>
      <c r="W243" s="76">
        <v>1598.666756955790</v>
      </c>
      <c r="X243" s="77">
        <v>82.2936603621927</v>
      </c>
      <c r="Y243" s="76">
        <v>5761.533803189740</v>
      </c>
      <c r="Z243" s="76">
        <v>14.0778020809993</v>
      </c>
      <c r="AA243" s="77">
        <v>15.0281303608441</v>
      </c>
      <c r="AB243" s="76">
        <v>262.552882217639</v>
      </c>
      <c r="AC243" s="77">
        <v>10625.7499323383</v>
      </c>
      <c r="AD243" s="76">
        <v>10363.1970501207</v>
      </c>
      <c r="AE243" s="78">
        <v>10348.1689197598</v>
      </c>
      <c r="AF243" s="70"/>
      <c r="AG243" s="11"/>
      <c r="AH243" s="75">
        <v>2.16003208168392</v>
      </c>
      <c r="AI243" s="76">
        <v>0</v>
      </c>
      <c r="AJ243" s="76">
        <v>9.71230666602127</v>
      </c>
      <c r="AK243" s="76">
        <v>15.3407701206942</v>
      </c>
      <c r="AL243" s="76">
        <v>15.0452134403278</v>
      </c>
      <c r="AM243" s="77">
        <v>0.774473904300542</v>
      </c>
      <c r="AN243" s="76">
        <v>54.2223733842554</v>
      </c>
      <c r="AO243" s="76">
        <v>0.132487609539493</v>
      </c>
      <c r="AP243" s="77">
        <v>0.141431244444288</v>
      </c>
      <c r="AQ243" s="76">
        <v>2.47091154873303</v>
      </c>
      <c r="AR243" s="79">
        <v>100</v>
      </c>
      <c r="AS243" s="70"/>
      <c r="AT243" s="72"/>
      <c r="AU243" s="75">
        <v>2.21797314324612</v>
      </c>
      <c r="AV243" s="76">
        <v>0</v>
      </c>
      <c r="AW243" s="76">
        <v>9.97283120323471</v>
      </c>
      <c r="AX243" s="76">
        <v>15.7522735022929</v>
      </c>
      <c r="AY243" s="76">
        <v>15.4487887601365</v>
      </c>
      <c r="AZ243" s="77">
        <v>0.795248521746229</v>
      </c>
      <c r="BA243" s="76">
        <v>55.6768433900233</v>
      </c>
      <c r="BB243" s="76">
        <v>0.136041479320247</v>
      </c>
      <c r="BC243" s="78">
        <v>100</v>
      </c>
      <c r="BD243" s="18"/>
      <c r="BE243" s="10"/>
    </row>
    <row r="244" ht="13.65" customHeight="1">
      <c r="A244" s="94">
        <v>147</v>
      </c>
      <c r="B244" t="s" s="95">
        <v>294</v>
      </c>
      <c r="C244" s="17"/>
      <c r="D244" s="75">
        <v>578.5</v>
      </c>
      <c r="E244" s="76">
        <v>317.72</v>
      </c>
      <c r="F244" s="76">
        <v>15775.25</v>
      </c>
      <c r="G244" s="76">
        <v>32108.51</v>
      </c>
      <c r="H244" s="76">
        <v>0</v>
      </c>
      <c r="I244" s="77">
        <v>1259.55</v>
      </c>
      <c r="J244" s="76">
        <v>58737.21</v>
      </c>
      <c r="K244" s="76">
        <v>1685.16</v>
      </c>
      <c r="L244" s="77">
        <v>68.95999999999999</v>
      </c>
      <c r="M244" s="76">
        <v>1389.850000000010</v>
      </c>
      <c r="N244" s="76">
        <v>111920.71</v>
      </c>
      <c r="O244" s="76">
        <v>110530.86</v>
      </c>
      <c r="P244" s="78">
        <v>110461.9</v>
      </c>
      <c r="Q244" s="70"/>
      <c r="R244" s="11"/>
      <c r="S244" s="75">
        <v>197.048354799373</v>
      </c>
      <c r="T244" s="76">
        <v>108.221613287566</v>
      </c>
      <c r="U244" s="76">
        <v>5373.357059721360</v>
      </c>
      <c r="V244" s="76">
        <v>10936.7831816062</v>
      </c>
      <c r="W244" s="76">
        <v>0</v>
      </c>
      <c r="X244" s="77">
        <v>429.027234723509</v>
      </c>
      <c r="Y244" s="76">
        <v>20007.0364667334</v>
      </c>
      <c r="Z244" s="76">
        <v>573.998281026294</v>
      </c>
      <c r="AA244" s="77">
        <v>23.4891176265596</v>
      </c>
      <c r="AB244" s="76">
        <v>473.409949728452</v>
      </c>
      <c r="AC244" s="77">
        <v>38122.3712592527</v>
      </c>
      <c r="AD244" s="76">
        <v>37648.9613095243</v>
      </c>
      <c r="AE244" s="78">
        <v>37625.4721918977</v>
      </c>
      <c r="AF244" s="70"/>
      <c r="AG244" s="11"/>
      <c r="AH244" s="75">
        <v>0.51688378317114</v>
      </c>
      <c r="AI244" s="76">
        <v>0.283879542937138</v>
      </c>
      <c r="AJ244" s="76">
        <v>14.0950231641668</v>
      </c>
      <c r="AK244" s="76">
        <v>28.6886225078451</v>
      </c>
      <c r="AL244" s="76">
        <v>0</v>
      </c>
      <c r="AM244" s="77">
        <v>1.1253949336097</v>
      </c>
      <c r="AN244" s="76">
        <v>52.4810913011542</v>
      </c>
      <c r="AO244" s="76">
        <v>1.50567307873583</v>
      </c>
      <c r="AP244" s="77">
        <v>0.0616150487251198</v>
      </c>
      <c r="AQ244" s="76">
        <v>1.24181663965499</v>
      </c>
      <c r="AR244" s="79">
        <v>100</v>
      </c>
      <c r="AS244" s="70"/>
      <c r="AT244" s="72"/>
      <c r="AU244" s="75">
        <v>0.523709985071776</v>
      </c>
      <c r="AV244" s="76">
        <v>0.287628585059645</v>
      </c>
      <c r="AW244" s="76">
        <v>14.2811684390727</v>
      </c>
      <c r="AX244" s="76">
        <v>29.0674974810319</v>
      </c>
      <c r="AY244" s="76">
        <v>0</v>
      </c>
      <c r="AZ244" s="77">
        <v>1.14025741002101</v>
      </c>
      <c r="BA244" s="76">
        <v>53.1741804187688</v>
      </c>
      <c r="BB244" s="76">
        <v>1.52555768097416</v>
      </c>
      <c r="BC244" s="78">
        <v>100</v>
      </c>
      <c r="BD244" s="18"/>
      <c r="BE244" s="10"/>
    </row>
    <row r="245" ht="13.65" customHeight="1">
      <c r="A245" s="94">
        <v>167</v>
      </c>
      <c r="B245" t="s" s="95">
        <v>285</v>
      </c>
      <c r="C245" s="17"/>
      <c r="D245" s="75">
        <v>1076.13</v>
      </c>
      <c r="E245" s="76">
        <v>667.86</v>
      </c>
      <c r="F245" s="76">
        <v>7898.54</v>
      </c>
      <c r="G245" s="76">
        <v>5782.17</v>
      </c>
      <c r="H245" s="76">
        <v>32.25</v>
      </c>
      <c r="I245" s="77">
        <v>129.88</v>
      </c>
      <c r="J245" s="76">
        <v>13324.86</v>
      </c>
      <c r="K245" s="76">
        <v>356</v>
      </c>
      <c r="L245" s="77">
        <v>17.59</v>
      </c>
      <c r="M245" s="76">
        <v>616.869999999999</v>
      </c>
      <c r="N245" s="76">
        <v>29902.15</v>
      </c>
      <c r="O245" s="76">
        <v>29285.28</v>
      </c>
      <c r="P245" s="78">
        <v>29267.69</v>
      </c>
      <c r="Q245" s="70"/>
      <c r="R245" s="11"/>
      <c r="S245" s="75">
        <v>366.550814261450</v>
      </c>
      <c r="T245" s="76">
        <v>227.486109310820</v>
      </c>
      <c r="U245" s="76">
        <v>2690.396391213550</v>
      </c>
      <c r="V245" s="76">
        <v>1969.519594935680</v>
      </c>
      <c r="W245" s="76">
        <v>10.9849774283142</v>
      </c>
      <c r="X245" s="77">
        <v>44.2396548337814</v>
      </c>
      <c r="Y245" s="76">
        <v>4538.706553037110</v>
      </c>
      <c r="Z245" s="76">
        <v>121.260526030383</v>
      </c>
      <c r="AA245" s="77">
        <v>5.99149621593944</v>
      </c>
      <c r="AB245" s="76">
        <v>210.117923293153</v>
      </c>
      <c r="AC245" s="77">
        <v>10185.2540405602</v>
      </c>
      <c r="AD245" s="76">
        <v>9975.136117267029</v>
      </c>
      <c r="AE245" s="78">
        <v>9969.144621051089</v>
      </c>
      <c r="AF245" s="70"/>
      <c r="AG245" s="11"/>
      <c r="AH245" s="75">
        <v>3.59883821063034</v>
      </c>
      <c r="AI245" s="76">
        <v>2.23348488319402</v>
      </c>
      <c r="AJ245" s="76">
        <v>26.4146223599306</v>
      </c>
      <c r="AK245" s="76">
        <v>19.3369707529392</v>
      </c>
      <c r="AL245" s="76">
        <v>0.107851776544496</v>
      </c>
      <c r="AM245" s="77">
        <v>0.434350038375167</v>
      </c>
      <c r="AN245" s="76">
        <v>44.5615449056339</v>
      </c>
      <c r="AO245" s="76">
        <v>1.19054984340591</v>
      </c>
      <c r="AP245" s="77">
        <v>0.0588252015323313</v>
      </c>
      <c r="AQ245" s="76">
        <v>2.06296202781405</v>
      </c>
      <c r="AR245" s="79">
        <v>100</v>
      </c>
      <c r="AS245" s="70"/>
      <c r="AT245" s="72"/>
      <c r="AU245" s="75">
        <v>3.67685321253574</v>
      </c>
      <c r="AV245" s="76">
        <v>2.28190198816511</v>
      </c>
      <c r="AW245" s="76">
        <v>26.9872340454611</v>
      </c>
      <c r="AX245" s="76">
        <v>19.7561543121442</v>
      </c>
      <c r="AY245" s="76">
        <v>0.110189768990993</v>
      </c>
      <c r="AZ245" s="77">
        <v>0.443765804544192</v>
      </c>
      <c r="BA245" s="76">
        <v>45.5275424879791</v>
      </c>
      <c r="BB245" s="76">
        <v>1.21635838017965</v>
      </c>
      <c r="BC245" s="78">
        <v>100</v>
      </c>
      <c r="BD245" s="18"/>
      <c r="BE245" s="10"/>
    </row>
    <row r="246" ht="13.65" customHeight="1">
      <c r="A246" s="94">
        <v>187</v>
      </c>
      <c r="B246" t="s" s="95">
        <v>278</v>
      </c>
      <c r="C246" s="17"/>
      <c r="D246" s="75">
        <v>303.17</v>
      </c>
      <c r="E246" s="76">
        <v>349.45</v>
      </c>
      <c r="F246" s="76">
        <v>8178.88</v>
      </c>
      <c r="G246" s="76">
        <v>7803.29</v>
      </c>
      <c r="H246" s="76">
        <v>295.77</v>
      </c>
      <c r="I246" s="77">
        <v>485.16</v>
      </c>
      <c r="J246" s="76">
        <v>29486.26</v>
      </c>
      <c r="K246" s="76">
        <v>30.41</v>
      </c>
      <c r="L246" s="77">
        <v>60.02</v>
      </c>
      <c r="M246" s="76">
        <v>1468.18</v>
      </c>
      <c r="N246" s="76">
        <v>48460.59</v>
      </c>
      <c r="O246" s="76">
        <v>46992.41</v>
      </c>
      <c r="P246" s="78">
        <v>46932.39</v>
      </c>
      <c r="Q246" s="70"/>
      <c r="R246" s="11"/>
      <c r="S246" s="75">
        <v>103.265600215256</v>
      </c>
      <c r="T246" s="76">
        <v>119.029468599206</v>
      </c>
      <c r="U246" s="76">
        <v>2785.885649267920</v>
      </c>
      <c r="V246" s="76">
        <v>2657.952388111320</v>
      </c>
      <c r="W246" s="76">
        <v>100.745016247209</v>
      </c>
      <c r="X246" s="77">
        <v>165.254934856463</v>
      </c>
      <c r="Y246" s="76">
        <v>10043.5938153614</v>
      </c>
      <c r="Z246" s="76">
        <v>10.3582376308538</v>
      </c>
      <c r="AA246" s="77">
        <v>20.4439796975944</v>
      </c>
      <c r="AB246" s="76">
        <v>500.090671649686</v>
      </c>
      <c r="AC246" s="77">
        <v>16506.6197616369</v>
      </c>
      <c r="AD246" s="76">
        <v>16006.5290899872</v>
      </c>
      <c r="AE246" s="78">
        <v>15986.0851102896</v>
      </c>
      <c r="AF246" s="70"/>
      <c r="AG246" s="11"/>
      <c r="AH246" s="75">
        <v>0.625601132796774</v>
      </c>
      <c r="AI246" s="76">
        <v>0.72110141457213</v>
      </c>
      <c r="AJ246" s="76">
        <v>16.8773842827749</v>
      </c>
      <c r="AK246" s="76">
        <v>16.1023421299658</v>
      </c>
      <c r="AL246" s="76">
        <v>0.610330992668476</v>
      </c>
      <c r="AM246" s="77">
        <v>1.00114340333042</v>
      </c>
      <c r="AN246" s="76">
        <v>60.8458543323554</v>
      </c>
      <c r="AO246" s="76">
        <v>0.062752021797506</v>
      </c>
      <c r="AP246" s="77">
        <v>0.123853217635196</v>
      </c>
      <c r="AQ246" s="76">
        <v>3.02963707210333</v>
      </c>
      <c r="AR246" s="79">
        <v>100</v>
      </c>
      <c r="AS246" s="70"/>
      <c r="AT246" s="72"/>
      <c r="AU246" s="75">
        <v>0.645971790484141</v>
      </c>
      <c r="AV246" s="76">
        <v>0.744581727033292</v>
      </c>
      <c r="AW246" s="76">
        <v>17.426941180707</v>
      </c>
      <c r="AX246" s="76">
        <v>16.6266623114655</v>
      </c>
      <c r="AY246" s="76">
        <v>0.630204428114571</v>
      </c>
      <c r="AZ246" s="77">
        <v>1.03374236854335</v>
      </c>
      <c r="BA246" s="76">
        <v>62.8271008572118</v>
      </c>
      <c r="BB246" s="76">
        <v>0.064795336440356</v>
      </c>
      <c r="BC246" s="78">
        <v>100</v>
      </c>
      <c r="BD246" s="18"/>
      <c r="BE246" s="10"/>
    </row>
    <row r="247" ht="13.65" customHeight="1">
      <c r="A247" s="94">
        <v>188</v>
      </c>
      <c r="B247" t="s" s="95">
        <v>282</v>
      </c>
      <c r="C247" s="17"/>
      <c r="D247" s="75">
        <v>697.41</v>
      </c>
      <c r="E247" s="76">
        <v>2195.02</v>
      </c>
      <c r="F247" s="76">
        <v>18341.07</v>
      </c>
      <c r="G247" s="76">
        <v>22846.73</v>
      </c>
      <c r="H247" s="76">
        <v>4531.94</v>
      </c>
      <c r="I247" s="77">
        <v>757.51</v>
      </c>
      <c r="J247" s="76">
        <v>48605.69</v>
      </c>
      <c r="K247" s="76">
        <v>1506.2</v>
      </c>
      <c r="L247" s="77">
        <v>91.56999999999999</v>
      </c>
      <c r="M247" s="76">
        <v>1865.38</v>
      </c>
      <c r="N247" s="76">
        <v>101438.52</v>
      </c>
      <c r="O247" s="76">
        <v>99573.14</v>
      </c>
      <c r="P247" s="78">
        <v>99481.570000000007</v>
      </c>
      <c r="Q247" s="70"/>
      <c r="R247" s="11"/>
      <c r="S247" s="75">
        <v>237.551414210252</v>
      </c>
      <c r="T247" s="76">
        <v>747.666516424752</v>
      </c>
      <c r="U247" s="76">
        <v>6247.325270112590</v>
      </c>
      <c r="V247" s="76">
        <v>7782.040724365560</v>
      </c>
      <c r="W247" s="76">
        <v>1543.666933534090</v>
      </c>
      <c r="X247" s="77">
        <v>258.022643464257</v>
      </c>
      <c r="Y247" s="76">
        <v>16556.0436445779</v>
      </c>
      <c r="Z247" s="76">
        <v>513.041023334166</v>
      </c>
      <c r="AA247" s="77">
        <v>31.1905235073095</v>
      </c>
      <c r="AB247" s="76">
        <v>635.384719231901</v>
      </c>
      <c r="AC247" s="77">
        <v>34551.9334127628</v>
      </c>
      <c r="AD247" s="76">
        <v>33916.5486935309</v>
      </c>
      <c r="AE247" s="78">
        <v>33885.3581700236</v>
      </c>
      <c r="AF247" s="70"/>
      <c r="AG247" s="11"/>
      <c r="AH247" s="75">
        <v>0.687519888894278</v>
      </c>
      <c r="AI247" s="76">
        <v>2.16389198107386</v>
      </c>
      <c r="AJ247" s="76">
        <v>18.0809716072356</v>
      </c>
      <c r="AK247" s="76">
        <v>22.5227359389707</v>
      </c>
      <c r="AL247" s="76">
        <v>4.46767164978353</v>
      </c>
      <c r="AM247" s="77">
        <v>0.746767598738625</v>
      </c>
      <c r="AN247" s="76">
        <v>47.9164029601378</v>
      </c>
      <c r="AO247" s="76">
        <v>1.48484027566648</v>
      </c>
      <c r="AP247" s="77">
        <v>0.09027142746167829</v>
      </c>
      <c r="AQ247" s="76">
        <v>1.83892667203741</v>
      </c>
      <c r="AR247" s="79">
        <v>100</v>
      </c>
      <c r="AS247" s="70"/>
      <c r="AT247" s="72"/>
      <c r="AU247" s="75">
        <v>0.701044424610508</v>
      </c>
      <c r="AV247" s="76">
        <v>2.20645894510913</v>
      </c>
      <c r="AW247" s="76">
        <v>18.4366511304556</v>
      </c>
      <c r="AX247" s="76">
        <v>22.965791553149</v>
      </c>
      <c r="AY247" s="76">
        <v>4.55555737610494</v>
      </c>
      <c r="AZ247" s="77">
        <v>0.761457624764064</v>
      </c>
      <c r="BA247" s="76">
        <v>48.8589896600948</v>
      </c>
      <c r="BB247" s="76">
        <v>1.51404928571192</v>
      </c>
      <c r="BC247" s="78">
        <v>100</v>
      </c>
      <c r="BD247" s="18"/>
      <c r="BE247" s="10"/>
    </row>
    <row r="248" ht="13.65" customHeight="1">
      <c r="A248" s="94">
        <v>194</v>
      </c>
      <c r="B248" t="s" s="95">
        <v>295</v>
      </c>
      <c r="C248" s="17"/>
      <c r="D248" s="75">
        <v>336.63</v>
      </c>
      <c r="E248" s="76">
        <v>776.76</v>
      </c>
      <c r="F248" s="76">
        <v>14463.53</v>
      </c>
      <c r="G248" s="76">
        <v>13965.62</v>
      </c>
      <c r="H248" s="76">
        <v>532.21</v>
      </c>
      <c r="I248" s="77">
        <v>771.2</v>
      </c>
      <c r="J248" s="76">
        <v>46390.16</v>
      </c>
      <c r="K248" s="76">
        <v>209.68</v>
      </c>
      <c r="L248" s="77">
        <v>107.4</v>
      </c>
      <c r="M248" s="76">
        <v>2620.910000000020</v>
      </c>
      <c r="N248" s="76">
        <v>80174.100000000006</v>
      </c>
      <c r="O248" s="76">
        <v>77553.19</v>
      </c>
      <c r="P248" s="78">
        <v>77445.789999999994</v>
      </c>
      <c r="Q248" s="70"/>
      <c r="R248" s="11"/>
      <c r="S248" s="75">
        <v>114.662727184292</v>
      </c>
      <c r="T248" s="76">
        <v>264.579567975732</v>
      </c>
      <c r="U248" s="76">
        <v>4926.559708023120</v>
      </c>
      <c r="V248" s="76">
        <v>4756.9618751136</v>
      </c>
      <c r="W248" s="76">
        <v>181.281080220872</v>
      </c>
      <c r="X248" s="77">
        <v>262.685723805145</v>
      </c>
      <c r="Y248" s="76">
        <v>15801.3910231282</v>
      </c>
      <c r="Z248" s="76">
        <v>71.4210873540752</v>
      </c>
      <c r="AA248" s="77">
        <v>36.5825294821999</v>
      </c>
      <c r="AB248" s="76">
        <v>892.732936174983</v>
      </c>
      <c r="AC248" s="77">
        <v>27308.8582584622</v>
      </c>
      <c r="AD248" s="76">
        <v>26416.1253222872</v>
      </c>
      <c r="AE248" s="78">
        <v>26379.542792805</v>
      </c>
      <c r="AF248" s="70"/>
      <c r="AG248" s="11"/>
      <c r="AH248" s="75">
        <v>0.419873749752102</v>
      </c>
      <c r="AI248" s="76">
        <v>0.968841558558188</v>
      </c>
      <c r="AJ248" s="76">
        <v>18.0401526178654</v>
      </c>
      <c r="AK248" s="76">
        <v>17.4191166473961</v>
      </c>
      <c r="AL248" s="76">
        <v>0.663817866368316</v>
      </c>
      <c r="AM248" s="77">
        <v>0.96190665065152</v>
      </c>
      <c r="AN248" s="76">
        <v>57.8617783049638</v>
      </c>
      <c r="AO248" s="76">
        <v>0.261530843501829</v>
      </c>
      <c r="AP248" s="77">
        <v>0.133958472873409</v>
      </c>
      <c r="AQ248" s="76">
        <v>3.26902328806936</v>
      </c>
      <c r="AR248" s="79">
        <v>100</v>
      </c>
      <c r="AS248" s="70"/>
      <c r="AT248" s="72"/>
      <c r="AU248" s="75">
        <v>0.434665331711382</v>
      </c>
      <c r="AV248" s="76">
        <v>1.00297253085029</v>
      </c>
      <c r="AW248" s="76">
        <v>18.6756826936622</v>
      </c>
      <c r="AX248" s="76">
        <v>18.0327684694029</v>
      </c>
      <c r="AY248" s="76">
        <v>0.687203268247377</v>
      </c>
      <c r="AZ248" s="77">
        <v>0.995793315556598</v>
      </c>
      <c r="BA248" s="76">
        <v>59.9001701706445</v>
      </c>
      <c r="BB248" s="76">
        <v>0.270744219924672</v>
      </c>
      <c r="BC248" s="78">
        <v>100</v>
      </c>
      <c r="BD248" s="18"/>
      <c r="BE248" s="10"/>
    </row>
    <row r="249" ht="13.65" customHeight="1">
      <c r="A249" s="94">
        <v>204</v>
      </c>
      <c r="B249" t="s" s="95">
        <v>286</v>
      </c>
      <c r="C249" s="17"/>
      <c r="D249" s="75">
        <v>541.91</v>
      </c>
      <c r="E249" s="76">
        <v>399.17</v>
      </c>
      <c r="F249" s="76">
        <v>19668.41</v>
      </c>
      <c r="G249" s="76">
        <v>2543.22</v>
      </c>
      <c r="H249" s="76">
        <v>165.97</v>
      </c>
      <c r="I249" s="77">
        <v>570.11</v>
      </c>
      <c r="J249" s="76">
        <v>41401.44</v>
      </c>
      <c r="K249" s="76">
        <v>10.12</v>
      </c>
      <c r="L249" s="77">
        <v>54.94</v>
      </c>
      <c r="M249" s="76">
        <v>2135.299999999990</v>
      </c>
      <c r="N249" s="76">
        <v>67490.59</v>
      </c>
      <c r="O249" s="76">
        <v>65355.29</v>
      </c>
      <c r="P249" s="78">
        <v>65300.35</v>
      </c>
      <c r="Q249" s="70"/>
      <c r="R249" s="11"/>
      <c r="S249" s="75">
        <v>184.585088935744</v>
      </c>
      <c r="T249" s="76">
        <v>135.965067908843</v>
      </c>
      <c r="U249" s="76">
        <v>6699.443097700140</v>
      </c>
      <c r="V249" s="76">
        <v>866.270210705032</v>
      </c>
      <c r="W249" s="76">
        <v>56.5326109698391</v>
      </c>
      <c r="X249" s="77">
        <v>194.190557570735</v>
      </c>
      <c r="Y249" s="76">
        <v>14102.1359348746</v>
      </c>
      <c r="Z249" s="76">
        <v>3.44706888603224</v>
      </c>
      <c r="AA249" s="77">
        <v>18.7136328654754</v>
      </c>
      <c r="AB249" s="76">
        <v>727.324722563696</v>
      </c>
      <c r="AC249" s="77">
        <v>22988.6079929801</v>
      </c>
      <c r="AD249" s="76">
        <v>22261.2832704164</v>
      </c>
      <c r="AE249" s="78">
        <v>22242.5696375509</v>
      </c>
      <c r="AF249" s="70"/>
      <c r="AG249" s="11"/>
      <c r="AH249" s="75">
        <v>0.802941565631594</v>
      </c>
      <c r="AI249" s="76">
        <v>0.591445414834868</v>
      </c>
      <c r="AJ249" s="76">
        <v>29.1424478582866</v>
      </c>
      <c r="AK249" s="76">
        <v>3.76825865650308</v>
      </c>
      <c r="AL249" s="76">
        <v>0.245915763960576</v>
      </c>
      <c r="AM249" s="77">
        <v>0.844725168353099</v>
      </c>
      <c r="AN249" s="76">
        <v>61.3440184772425</v>
      </c>
      <c r="AO249" s="76">
        <v>0.0149946829624693</v>
      </c>
      <c r="AP249" s="77">
        <v>0.0814039409049469</v>
      </c>
      <c r="AQ249" s="76">
        <v>3.16384847132021</v>
      </c>
      <c r="AR249" s="79">
        <v>100</v>
      </c>
      <c r="AS249" s="70"/>
      <c r="AT249" s="72"/>
      <c r="AU249" s="75">
        <v>0.8298730404967199</v>
      </c>
      <c r="AV249" s="76">
        <v>0.611283094194748</v>
      </c>
      <c r="AW249" s="76">
        <v>30.1199151306233</v>
      </c>
      <c r="AX249" s="76">
        <v>3.89464987553665</v>
      </c>
      <c r="AY249" s="76">
        <v>0.254164028217307</v>
      </c>
      <c r="AZ249" s="77">
        <v>0.873058107651797</v>
      </c>
      <c r="BA249" s="76">
        <v>63.4015591034351</v>
      </c>
      <c r="BB249" s="76">
        <v>0.015497619844304</v>
      </c>
      <c r="BC249" s="78">
        <v>100</v>
      </c>
      <c r="BD249" s="18"/>
      <c r="BE249" s="10"/>
    </row>
    <row r="250" ht="14.15" customHeight="1">
      <c r="A250" s="96">
        <v>229</v>
      </c>
      <c r="B250" t="s" s="97">
        <v>296</v>
      </c>
      <c r="C250" s="17"/>
      <c r="D250" s="83">
        <v>369.9</v>
      </c>
      <c r="E250" s="84">
        <v>39.11</v>
      </c>
      <c r="F250" s="84">
        <v>858.92</v>
      </c>
      <c r="G250" s="84">
        <v>3048.92</v>
      </c>
      <c r="H250" s="84">
        <v>51.13</v>
      </c>
      <c r="I250" s="85">
        <v>1.18</v>
      </c>
      <c r="J250" s="84">
        <v>12863.94</v>
      </c>
      <c r="K250" s="84">
        <v>52.94</v>
      </c>
      <c r="L250" s="85">
        <v>59.68</v>
      </c>
      <c r="M250" s="84">
        <v>137.779999999999</v>
      </c>
      <c r="N250" s="84">
        <v>17483.5</v>
      </c>
      <c r="O250" s="84">
        <v>17345.72</v>
      </c>
      <c r="P250" s="86">
        <v>17286.04</v>
      </c>
      <c r="Q250" s="70"/>
      <c r="R250" s="11"/>
      <c r="S250" s="83">
        <v>125.995136456850</v>
      </c>
      <c r="T250" s="84">
        <v>13.3216268905851</v>
      </c>
      <c r="U250" s="84">
        <v>292.564862410159</v>
      </c>
      <c r="V250" s="84">
        <v>1038.5214691701</v>
      </c>
      <c r="W250" s="84">
        <v>17.4158727413862</v>
      </c>
      <c r="X250" s="85">
        <v>0.401930957067001</v>
      </c>
      <c r="Y250" s="84">
        <v>4381.708233773280</v>
      </c>
      <c r="Z250" s="84">
        <v>18.0323939551924</v>
      </c>
      <c r="AA250" s="85">
        <v>20.3281690828463</v>
      </c>
      <c r="AB250" s="84">
        <v>46.9305485293991</v>
      </c>
      <c r="AC250" s="85">
        <v>5955.220243966870</v>
      </c>
      <c r="AD250" s="84">
        <v>5908.289695437470</v>
      </c>
      <c r="AE250" s="86">
        <v>5887.961526354620</v>
      </c>
      <c r="AF250" s="70"/>
      <c r="AG250" s="11"/>
      <c r="AH250" s="83">
        <v>2.11570909714874</v>
      </c>
      <c r="AI250" s="84">
        <v>0.223696628249492</v>
      </c>
      <c r="AJ250" s="84">
        <v>4.91274630365773</v>
      </c>
      <c r="AK250" s="84">
        <v>17.4388423370607</v>
      </c>
      <c r="AL250" s="84">
        <v>0.292447164469357</v>
      </c>
      <c r="AM250" s="85">
        <v>0.00674922069379701</v>
      </c>
      <c r="AN250" s="84">
        <v>73.57760173878231</v>
      </c>
      <c r="AO250" s="84">
        <v>0.302799782652215</v>
      </c>
      <c r="AP250" s="85">
        <v>0.341350416106615</v>
      </c>
      <c r="AQ250" s="84">
        <v>0.788057311179105</v>
      </c>
      <c r="AR250" s="87">
        <v>100</v>
      </c>
      <c r="AS250" s="70"/>
      <c r="AT250" s="72"/>
      <c r="AU250" s="83">
        <v>2.13987703372201</v>
      </c>
      <c r="AV250" s="84">
        <v>0.226251935087504</v>
      </c>
      <c r="AW250" s="84">
        <v>4.96886504948502</v>
      </c>
      <c r="AX250" s="84">
        <v>17.6380478119916</v>
      </c>
      <c r="AY250" s="84">
        <v>0.295787814907289</v>
      </c>
      <c r="AZ250" s="85">
        <v>0.00682631765285745</v>
      </c>
      <c r="BA250" s="84">
        <v>74.41808534516871</v>
      </c>
      <c r="BB250" s="84">
        <v>0.306258691984977</v>
      </c>
      <c r="BC250" s="86">
        <v>100</v>
      </c>
      <c r="BD250" s="18"/>
      <c r="BE250" s="10"/>
    </row>
    <row r="251" ht="14.15" customHeight="1">
      <c r="A251" s="98"/>
      <c r="B251" s="99"/>
      <c r="C251" s="7"/>
      <c r="D251" s="38"/>
      <c r="E251" s="38"/>
      <c r="F251" s="38"/>
      <c r="G251" s="38"/>
      <c r="H251" s="38"/>
      <c r="I251" s="89"/>
      <c r="J251" s="38"/>
      <c r="K251" s="38"/>
      <c r="L251" s="89"/>
      <c r="M251" s="38"/>
      <c r="N251" s="38"/>
      <c r="O251" s="38"/>
      <c r="P251" s="38"/>
      <c r="Q251" s="7"/>
      <c r="R251" s="7"/>
      <c r="S251" s="38"/>
      <c r="T251" s="38"/>
      <c r="U251" s="38"/>
      <c r="V251" s="38"/>
      <c r="W251" s="38"/>
      <c r="X251" s="89"/>
      <c r="Y251" s="38"/>
      <c r="Z251" s="38"/>
      <c r="AA251" s="89"/>
      <c r="AB251" s="38"/>
      <c r="AC251" s="89"/>
      <c r="AD251" s="38"/>
      <c r="AE251" s="38"/>
      <c r="AF251" s="7"/>
      <c r="AG251" s="7"/>
      <c r="AH251" s="38"/>
      <c r="AI251" s="38"/>
      <c r="AJ251" s="38"/>
      <c r="AK251" s="38"/>
      <c r="AL251" s="38"/>
      <c r="AM251" s="89"/>
      <c r="AN251" s="38"/>
      <c r="AO251" s="38"/>
      <c r="AP251" s="89"/>
      <c r="AQ251" s="38"/>
      <c r="AR251" s="89"/>
      <c r="AS251" s="7"/>
      <c r="AT251" s="7"/>
      <c r="AU251" s="38"/>
      <c r="AV251" s="38"/>
      <c r="AW251" s="38"/>
      <c r="AX251" s="38"/>
      <c r="AY251" s="38"/>
      <c r="AZ251" s="89"/>
      <c r="BA251" s="38"/>
      <c r="BB251" s="38"/>
      <c r="BC251" s="38"/>
      <c r="BD251" s="10"/>
      <c r="BE251" s="10"/>
    </row>
    <row r="252" ht="13.65" customHeight="1">
      <c r="A252" t="s" s="58">
        <v>299</v>
      </c>
      <c r="B252" s="59"/>
      <c r="C252" s="60"/>
      <c r="D252" s="7"/>
      <c r="E252" s="7"/>
      <c r="F252" s="7"/>
      <c r="G252" s="7"/>
      <c r="H252" s="7"/>
      <c r="I252" s="10"/>
      <c r="J252" s="7"/>
      <c r="K252" s="7"/>
      <c r="L252" s="10"/>
      <c r="M252" s="7"/>
      <c r="N252" s="7"/>
      <c r="O252" s="7"/>
      <c r="P252" s="7"/>
      <c r="Q252" s="7"/>
      <c r="R252" s="7"/>
      <c r="S252" s="7"/>
      <c r="T252" s="7"/>
      <c r="U252" s="7"/>
      <c r="V252" s="7"/>
      <c r="W252" s="7"/>
      <c r="X252" s="10"/>
      <c r="Y252" s="7"/>
      <c r="Z252" s="7"/>
      <c r="AA252" s="10"/>
      <c r="AB252" s="7"/>
      <c r="AC252" s="10"/>
      <c r="AD252" s="7"/>
      <c r="AE252" s="7"/>
      <c r="AF252" s="7"/>
      <c r="AG252" s="7"/>
      <c r="AH252" s="7"/>
      <c r="AI252" s="7"/>
      <c r="AJ252" s="7"/>
      <c r="AK252" s="7"/>
      <c r="AL252" s="7"/>
      <c r="AM252" s="10"/>
      <c r="AN252" s="7"/>
      <c r="AO252" s="7"/>
      <c r="AP252" s="10"/>
      <c r="AQ252" s="7"/>
      <c r="AR252" s="10"/>
      <c r="AS252" s="7"/>
      <c r="AT252" s="7"/>
      <c r="AU252" s="7"/>
      <c r="AV252" s="7"/>
      <c r="AW252" s="7"/>
      <c r="AX252" s="7"/>
      <c r="AY252" s="7"/>
      <c r="AZ252" s="10"/>
      <c r="BA252" s="7"/>
      <c r="BB252" s="7"/>
      <c r="BC252" s="7"/>
      <c r="BD252" s="10"/>
      <c r="BE252" s="10"/>
    </row>
    <row r="253" ht="14.15" customHeight="1">
      <c r="A253" s="100"/>
      <c r="B253" s="91"/>
      <c r="C253" s="7"/>
      <c r="D253" s="8"/>
      <c r="E253" s="8"/>
      <c r="F253" s="8"/>
      <c r="G253" s="8"/>
      <c r="H253" s="8"/>
      <c r="I253" s="9"/>
      <c r="J253" s="8"/>
      <c r="K253" s="8"/>
      <c r="L253" s="9"/>
      <c r="M253" s="8"/>
      <c r="N253" s="8"/>
      <c r="O253" s="8"/>
      <c r="P253" s="8"/>
      <c r="Q253" s="7"/>
      <c r="R253" s="7"/>
      <c r="S253" s="8"/>
      <c r="T253" s="8"/>
      <c r="U253" s="8"/>
      <c r="V253" s="8"/>
      <c r="W253" s="8"/>
      <c r="X253" s="9"/>
      <c r="Y253" s="8"/>
      <c r="Z253" s="8"/>
      <c r="AA253" s="9"/>
      <c r="AB253" s="8"/>
      <c r="AC253" s="9"/>
      <c r="AD253" s="8"/>
      <c r="AE253" s="8"/>
      <c r="AF253" s="7"/>
      <c r="AG253" s="7"/>
      <c r="AH253" s="8"/>
      <c r="AI253" s="8"/>
      <c r="AJ253" s="8"/>
      <c r="AK253" s="8"/>
      <c r="AL253" s="8"/>
      <c r="AM253" s="9"/>
      <c r="AN253" s="8"/>
      <c r="AO253" s="8"/>
      <c r="AP253" s="9"/>
      <c r="AQ253" s="8"/>
      <c r="AR253" s="9"/>
      <c r="AS253" s="7"/>
      <c r="AT253" s="7"/>
      <c r="AU253" s="8"/>
      <c r="AV253" s="8"/>
      <c r="AW253" s="8"/>
      <c r="AX253" s="8"/>
      <c r="AY253" s="8"/>
      <c r="AZ253" s="9"/>
      <c r="BA253" s="8"/>
      <c r="BB253" s="8"/>
      <c r="BC253" s="8"/>
      <c r="BD253" s="10"/>
      <c r="BE253" s="10"/>
    </row>
    <row r="254" ht="14.15" customHeight="1">
      <c r="A254" s="92">
        <v>9</v>
      </c>
      <c r="B254" t="s" s="93">
        <v>301</v>
      </c>
      <c r="C254" s="17"/>
      <c r="D254" s="66">
        <v>1109.05</v>
      </c>
      <c r="E254" s="67">
        <v>1.4</v>
      </c>
      <c r="F254" s="67">
        <v>10996.02</v>
      </c>
      <c r="G254" s="67">
        <v>25635.01</v>
      </c>
      <c r="H254" s="67">
        <v>2273.32</v>
      </c>
      <c r="I254" s="68">
        <v>540.52</v>
      </c>
      <c r="J254" s="67">
        <v>25765.21</v>
      </c>
      <c r="K254" s="67">
        <v>33.16</v>
      </c>
      <c r="L254" s="68">
        <v>127.78</v>
      </c>
      <c r="M254" s="67">
        <v>2000.27</v>
      </c>
      <c r="N254" s="67">
        <v>68481.740000000005</v>
      </c>
      <c r="O254" s="67">
        <v>66481.47</v>
      </c>
      <c r="P254" s="69">
        <v>66353.69</v>
      </c>
      <c r="Q254" s="70"/>
      <c r="R254" s="11"/>
      <c r="S254" s="66">
        <v>377.764006724709</v>
      </c>
      <c r="T254" s="67">
        <v>0.476867237198136</v>
      </c>
      <c r="U254" s="67">
        <v>3745.458341125320</v>
      </c>
      <c r="V254" s="67">
        <v>8731.783138747571</v>
      </c>
      <c r="W254" s="67">
        <v>774.337019762334</v>
      </c>
      <c r="X254" s="68">
        <v>184.111627893098</v>
      </c>
      <c r="Y254" s="67">
        <v>8776.131791807</v>
      </c>
      <c r="Z254" s="67">
        <v>11.294941132493</v>
      </c>
      <c r="AA254" s="68">
        <v>43.5243539779842</v>
      </c>
      <c r="AB254" s="67">
        <v>681.330877535942</v>
      </c>
      <c r="AC254" s="68">
        <v>23326.2129659436</v>
      </c>
      <c r="AD254" s="67">
        <v>22644.8820884077</v>
      </c>
      <c r="AE254" s="69">
        <v>22601.3577344297</v>
      </c>
      <c r="AF254" s="70"/>
      <c r="AG254" s="11"/>
      <c r="AH254" s="66">
        <v>1.61948279935644</v>
      </c>
      <c r="AI254" s="67">
        <v>0.00204434057896309</v>
      </c>
      <c r="AJ254" s="67">
        <v>16.0568642093498</v>
      </c>
      <c r="AK254" s="67">
        <v>37.4333508465176</v>
      </c>
      <c r="AL254" s="67">
        <v>3.31960023212027</v>
      </c>
      <c r="AM254" s="68">
        <v>0.7892906926722359</v>
      </c>
      <c r="AN254" s="67">
        <v>37.6234745203612</v>
      </c>
      <c r="AO254" s="67">
        <v>0.0484216668560115</v>
      </c>
      <c r="AP254" s="68">
        <v>0.186589885128503</v>
      </c>
      <c r="AQ254" s="67">
        <v>2.92088080705894</v>
      </c>
      <c r="AR254" s="71">
        <v>100</v>
      </c>
      <c r="AS254" s="70"/>
      <c r="AT254" s="72"/>
      <c r="AU254" s="66">
        <v>1.67142174007203</v>
      </c>
      <c r="AV254" s="67">
        <v>0.0021099052667606</v>
      </c>
      <c r="AW254" s="67">
        <v>16.5718289367178</v>
      </c>
      <c r="AX254" s="67">
        <v>38.633887580329</v>
      </c>
      <c r="AY254" s="67">
        <v>3.42606417216586</v>
      </c>
      <c r="AZ254" s="68">
        <v>0.814604281992456</v>
      </c>
      <c r="BA254" s="67">
        <v>38.8301087701377</v>
      </c>
      <c r="BB254" s="67">
        <v>0.0499746133184153</v>
      </c>
      <c r="BC254" s="69">
        <v>100</v>
      </c>
      <c r="BD254" s="18"/>
      <c r="BE254" s="10"/>
    </row>
    <row r="255" ht="13.65" customHeight="1">
      <c r="A255" s="94">
        <v>75</v>
      </c>
      <c r="B255" t="s" s="95">
        <v>307</v>
      </c>
      <c r="C255" s="17"/>
      <c r="D255" s="75">
        <v>772.71</v>
      </c>
      <c r="E255" s="76">
        <v>247.25</v>
      </c>
      <c r="F255" s="76">
        <v>2717.84</v>
      </c>
      <c r="G255" s="76">
        <v>4225.29</v>
      </c>
      <c r="H255" s="76">
        <v>3.47</v>
      </c>
      <c r="I255" s="77">
        <v>21.35</v>
      </c>
      <c r="J255" s="76">
        <v>3149.4</v>
      </c>
      <c r="K255" s="76">
        <v>5.08</v>
      </c>
      <c r="L255" s="77">
        <v>57.98</v>
      </c>
      <c r="M255" s="76">
        <v>362.359999999999</v>
      </c>
      <c r="N255" s="76">
        <v>11562.73</v>
      </c>
      <c r="O255" s="76">
        <v>11200.37</v>
      </c>
      <c r="P255" s="78">
        <v>11142.39</v>
      </c>
      <c r="Q255" s="70"/>
      <c r="R255" s="11"/>
      <c r="S255" s="75">
        <v>263.200059182409</v>
      </c>
      <c r="T255" s="76">
        <v>84.21816028374229</v>
      </c>
      <c r="U255" s="76">
        <v>925.749179961845</v>
      </c>
      <c r="V255" s="76">
        <v>1439.215977614940</v>
      </c>
      <c r="W255" s="76">
        <v>1.1819495093411</v>
      </c>
      <c r="X255" s="77">
        <v>7.27222536727158</v>
      </c>
      <c r="Y255" s="76">
        <v>1072.746912022720</v>
      </c>
      <c r="Z255" s="76">
        <v>1.73034683211895</v>
      </c>
      <c r="AA255" s="77">
        <v>19.7491160091057</v>
      </c>
      <c r="AB255" s="76">
        <v>123.426865765083</v>
      </c>
      <c r="AC255" s="77">
        <v>3938.490792548580</v>
      </c>
      <c r="AD255" s="76">
        <v>3815.063926783490</v>
      </c>
      <c r="AE255" s="78">
        <v>3795.314810774390</v>
      </c>
      <c r="AF255" s="70"/>
      <c r="AG255" s="11"/>
      <c r="AH255" s="75">
        <v>6.68276436447102</v>
      </c>
      <c r="AI255" s="76">
        <v>2.13833584283296</v>
      </c>
      <c r="AJ255" s="76">
        <v>23.5051756808297</v>
      </c>
      <c r="AK255" s="76">
        <v>36.5423217527349</v>
      </c>
      <c r="AL255" s="76">
        <v>0.0300102138508812</v>
      </c>
      <c r="AM255" s="77">
        <v>0.184644975710753</v>
      </c>
      <c r="AN255" s="76">
        <v>27.237512248405</v>
      </c>
      <c r="AO255" s="76">
        <v>0.043934261199561</v>
      </c>
      <c r="AP255" s="77">
        <v>0.501438674084753</v>
      </c>
      <c r="AQ255" s="76">
        <v>3.13386198588049</v>
      </c>
      <c r="AR255" s="79">
        <v>100</v>
      </c>
      <c r="AS255" s="70"/>
      <c r="AT255" s="72"/>
      <c r="AU255" s="75">
        <v>6.93486765406704</v>
      </c>
      <c r="AV255" s="76">
        <v>2.21900328385562</v>
      </c>
      <c r="AW255" s="76">
        <v>24.3918943781361</v>
      </c>
      <c r="AX255" s="76">
        <v>37.9208589898576</v>
      </c>
      <c r="AY255" s="76">
        <v>0.0311423312233731</v>
      </c>
      <c r="AZ255" s="77">
        <v>0.191610597008362</v>
      </c>
      <c r="BA255" s="76">
        <v>28.2650311109197</v>
      </c>
      <c r="BB255" s="76">
        <v>0.0455916549322004</v>
      </c>
      <c r="BC255" s="78">
        <v>100</v>
      </c>
      <c r="BD255" s="18"/>
      <c r="BE255" s="10"/>
    </row>
    <row r="256" ht="13.65" customHeight="1">
      <c r="A256" s="94">
        <v>87</v>
      </c>
      <c r="B256" t="s" s="95">
        <v>308</v>
      </c>
      <c r="C256" s="17"/>
      <c r="D256" s="75">
        <v>2596.46</v>
      </c>
      <c r="E256" s="76">
        <v>72.08</v>
      </c>
      <c r="F256" s="76">
        <v>2668.9</v>
      </c>
      <c r="G256" s="76">
        <v>5306.04</v>
      </c>
      <c r="H256" s="76">
        <v>725.99</v>
      </c>
      <c r="I256" s="77">
        <v>38.82</v>
      </c>
      <c r="J256" s="76">
        <v>9921.120000000001</v>
      </c>
      <c r="K256" s="76">
        <v>86.39</v>
      </c>
      <c r="L256" s="77">
        <v>46.13</v>
      </c>
      <c r="M256" s="76">
        <v>805.200000000001</v>
      </c>
      <c r="N256" s="76">
        <v>22267.13</v>
      </c>
      <c r="O256" s="76">
        <v>21461.93</v>
      </c>
      <c r="P256" s="78">
        <v>21415.8</v>
      </c>
      <c r="Q256" s="70"/>
      <c r="R256" s="11"/>
      <c r="S256" s="75">
        <v>884.404790496767</v>
      </c>
      <c r="T256" s="76">
        <v>24.5518503266012</v>
      </c>
      <c r="U256" s="76">
        <v>909.0792638272191</v>
      </c>
      <c r="V256" s="76">
        <v>1807.340453759140</v>
      </c>
      <c r="W256" s="76">
        <v>247.286318238196</v>
      </c>
      <c r="X256" s="77">
        <v>13.222847248594</v>
      </c>
      <c r="Y256" s="76">
        <v>3379.3264887937</v>
      </c>
      <c r="Z256" s="76">
        <v>29.4261147296764</v>
      </c>
      <c r="AA256" s="77">
        <v>15.7127754656786</v>
      </c>
      <c r="AB256" s="76">
        <v>274.266785279957</v>
      </c>
      <c r="AC256" s="77">
        <v>7584.617688165530</v>
      </c>
      <c r="AD256" s="76">
        <v>7310.350902885570</v>
      </c>
      <c r="AE256" s="78">
        <v>7294.638127419890</v>
      </c>
      <c r="AF256" s="70"/>
      <c r="AG256" s="11"/>
      <c r="AH256" s="75">
        <v>11.6605058667192</v>
      </c>
      <c r="AI256" s="76">
        <v>0.323705839055145</v>
      </c>
      <c r="AJ256" s="76">
        <v>11.9858284385999</v>
      </c>
      <c r="AK256" s="76">
        <v>23.8290251145972</v>
      </c>
      <c r="AL256" s="76">
        <v>3.26036628878531</v>
      </c>
      <c r="AM256" s="77">
        <v>0.174337689679811</v>
      </c>
      <c r="AN256" s="76">
        <v>44.5550010261763</v>
      </c>
      <c r="AO256" s="76">
        <v>0.387970968867564</v>
      </c>
      <c r="AP256" s="77">
        <v>0.207166347885875</v>
      </c>
      <c r="AQ256" s="76">
        <v>3.61609241963379</v>
      </c>
      <c r="AR256" s="79">
        <v>100</v>
      </c>
      <c r="AS256" s="70"/>
      <c r="AT256" s="72"/>
      <c r="AU256" s="75">
        <v>12.1240392607327</v>
      </c>
      <c r="AV256" s="76">
        <v>0.336573931396446</v>
      </c>
      <c r="AW256" s="76">
        <v>12.4622941940063</v>
      </c>
      <c r="AX256" s="76">
        <v>24.7762866668534</v>
      </c>
      <c r="AY256" s="76">
        <v>3.38997375769292</v>
      </c>
      <c r="AZ256" s="77">
        <v>0.181268035749307</v>
      </c>
      <c r="BA256" s="76">
        <v>46.326170397557</v>
      </c>
      <c r="BB256" s="76">
        <v>0.403393756011916</v>
      </c>
      <c r="BC256" s="78">
        <v>100</v>
      </c>
      <c r="BD256" s="18"/>
      <c r="BE256" s="10"/>
    </row>
    <row r="257" ht="13.65" customHeight="1">
      <c r="A257" s="94">
        <v>122</v>
      </c>
      <c r="B257" t="s" s="95">
        <v>309</v>
      </c>
      <c r="C257" s="17"/>
      <c r="D257" s="75">
        <v>2193.55</v>
      </c>
      <c r="E257" s="76">
        <v>1321.99</v>
      </c>
      <c r="F257" s="76">
        <v>5805.53</v>
      </c>
      <c r="G257" s="76">
        <v>6764.38</v>
      </c>
      <c r="H257" s="76">
        <v>291.47</v>
      </c>
      <c r="I257" s="77">
        <v>1.52</v>
      </c>
      <c r="J257" s="76">
        <v>12091.41</v>
      </c>
      <c r="K257" s="76">
        <v>217.03</v>
      </c>
      <c r="L257" s="77">
        <v>168.25</v>
      </c>
      <c r="M257" s="76">
        <v>869.200000000004</v>
      </c>
      <c r="N257" s="76">
        <v>29724.33</v>
      </c>
      <c r="O257" s="76">
        <v>28855.13</v>
      </c>
      <c r="P257" s="78">
        <v>28686.88</v>
      </c>
      <c r="Q257" s="70"/>
      <c r="R257" s="11"/>
      <c r="S257" s="75">
        <v>747.165805825694</v>
      </c>
      <c r="T257" s="76">
        <v>450.295513502546</v>
      </c>
      <c r="U257" s="76">
        <v>1977.476465407780</v>
      </c>
      <c r="V257" s="76">
        <v>2304.079429970240</v>
      </c>
      <c r="W257" s="76">
        <v>99.28035259010061</v>
      </c>
      <c r="X257" s="77">
        <v>0.517741571815119</v>
      </c>
      <c r="Y257" s="76">
        <v>4118.5694860928</v>
      </c>
      <c r="Z257" s="76">
        <v>73.9246403493654</v>
      </c>
      <c r="AA257" s="77">
        <v>57.3092233275617</v>
      </c>
      <c r="AB257" s="76">
        <v>296.066430409016</v>
      </c>
      <c r="AC257" s="77">
        <v>10124.6850890469</v>
      </c>
      <c r="AD257" s="76">
        <v>9828.618658637901</v>
      </c>
      <c r="AE257" s="78">
        <v>9771.309435310341</v>
      </c>
      <c r="AF257" s="70"/>
      <c r="AG257" s="11"/>
      <c r="AH257" s="75">
        <v>7.37964489022965</v>
      </c>
      <c r="AI257" s="76">
        <v>4.44750142391771</v>
      </c>
      <c r="AJ257" s="76">
        <v>19.531239223895</v>
      </c>
      <c r="AK257" s="76">
        <v>22.7570478459901</v>
      </c>
      <c r="AL257" s="76">
        <v>0.980577190469895</v>
      </c>
      <c r="AM257" s="77">
        <v>0.00511365605212969</v>
      </c>
      <c r="AN257" s="76">
        <v>40.6784946876851</v>
      </c>
      <c r="AO257" s="76">
        <v>0.730142613811648</v>
      </c>
      <c r="AP257" s="77">
        <v>0.566034625507118</v>
      </c>
      <c r="AQ257" s="76">
        <v>2.92420384244154</v>
      </c>
      <c r="AR257" s="79">
        <v>100</v>
      </c>
      <c r="AS257" s="70"/>
      <c r="AT257" s="72"/>
      <c r="AU257" s="75">
        <v>7.64652691404573</v>
      </c>
      <c r="AV257" s="76">
        <v>4.60834360516027</v>
      </c>
      <c r="AW257" s="76">
        <v>20.2375789908139</v>
      </c>
      <c r="AX257" s="76">
        <v>23.5800477430798</v>
      </c>
      <c r="AY257" s="76">
        <v>1.0160393880408</v>
      </c>
      <c r="AZ257" s="77">
        <v>0.0052985894597112</v>
      </c>
      <c r="BA257" s="76">
        <v>42.1496168283201</v>
      </c>
      <c r="BB257" s="76">
        <v>0.756547941079685</v>
      </c>
      <c r="BC257" s="78">
        <v>100</v>
      </c>
      <c r="BD257" s="18"/>
      <c r="BE257" s="10"/>
    </row>
    <row r="258" ht="13.65" customHeight="1">
      <c r="A258" s="94">
        <v>174</v>
      </c>
      <c r="B258" t="s" s="95">
        <v>302</v>
      </c>
      <c r="C258" s="17"/>
      <c r="D258" s="75">
        <v>185.93</v>
      </c>
      <c r="E258" s="76">
        <v>29.44</v>
      </c>
      <c r="F258" s="76">
        <v>2863.92</v>
      </c>
      <c r="G258" s="76">
        <v>1719.45</v>
      </c>
      <c r="H258" s="76">
        <v>553.54</v>
      </c>
      <c r="I258" s="77">
        <v>7.18</v>
      </c>
      <c r="J258" s="76">
        <v>12261.65</v>
      </c>
      <c r="K258" s="76">
        <v>38.58</v>
      </c>
      <c r="L258" s="77">
        <v>37.55</v>
      </c>
      <c r="M258" s="76">
        <v>391.969999999998</v>
      </c>
      <c r="N258" s="76">
        <v>18089.21</v>
      </c>
      <c r="O258" s="76">
        <v>17697.24</v>
      </c>
      <c r="P258" s="78">
        <v>17659.69</v>
      </c>
      <c r="Q258" s="70"/>
      <c r="R258" s="11"/>
      <c r="S258" s="75">
        <v>63.3313752944639</v>
      </c>
      <c r="T258" s="76">
        <v>10.0278367593665</v>
      </c>
      <c r="U258" s="76">
        <v>975.506869968919</v>
      </c>
      <c r="V258" s="76">
        <v>585.678122143097</v>
      </c>
      <c r="W258" s="76">
        <v>188.546493199040</v>
      </c>
      <c r="X258" s="77">
        <v>2.44564768791616</v>
      </c>
      <c r="Y258" s="76">
        <v>4176.556542136090</v>
      </c>
      <c r="Z258" s="76">
        <v>13.1410985793601</v>
      </c>
      <c r="AA258" s="77">
        <v>12.7902605405643</v>
      </c>
      <c r="AB258" s="76">
        <v>133.512607831823</v>
      </c>
      <c r="AC258" s="77">
        <v>6161.536854140640</v>
      </c>
      <c r="AD258" s="76">
        <v>6028.024246308820</v>
      </c>
      <c r="AE258" s="78">
        <v>6015.233985768250</v>
      </c>
      <c r="AF258" s="70"/>
      <c r="AG258" s="11"/>
      <c r="AH258" s="75">
        <v>1.02785030413158</v>
      </c>
      <c r="AI258" s="76">
        <v>0.162748953658009</v>
      </c>
      <c r="AJ258" s="76">
        <v>15.8322005217475</v>
      </c>
      <c r="AK258" s="76">
        <v>9.505390229866309</v>
      </c>
      <c r="AL258" s="76">
        <v>3.06005624347332</v>
      </c>
      <c r="AM258" s="77">
        <v>0.0396921700837129</v>
      </c>
      <c r="AN258" s="76">
        <v>67.7843311012477</v>
      </c>
      <c r="AO258" s="76">
        <v>0.213276312232541</v>
      </c>
      <c r="AP258" s="77">
        <v>0.207582310117468</v>
      </c>
      <c r="AQ258" s="76">
        <v>2.1668718534419</v>
      </c>
      <c r="AR258" s="79">
        <v>100</v>
      </c>
      <c r="AS258" s="70"/>
      <c r="AT258" s="72"/>
      <c r="AU258" s="75">
        <v>1.05284973858545</v>
      </c>
      <c r="AV258" s="76">
        <v>0.166707343107382</v>
      </c>
      <c r="AW258" s="76">
        <v>16.2172722171227</v>
      </c>
      <c r="AX258" s="76">
        <v>9.73658087995882</v>
      </c>
      <c r="AY258" s="76">
        <v>3.13448310814063</v>
      </c>
      <c r="AZ258" s="77">
        <v>0.0406575653366509</v>
      </c>
      <c r="BA258" s="76">
        <v>69.4329855167333</v>
      </c>
      <c r="BB258" s="76">
        <v>0.21846363101504</v>
      </c>
      <c r="BC258" s="78">
        <v>100</v>
      </c>
      <c r="BD258" s="18"/>
      <c r="BE258" s="10"/>
    </row>
    <row r="259" ht="13.65" customHeight="1">
      <c r="A259" s="94">
        <v>177</v>
      </c>
      <c r="B259" t="s" s="95">
        <v>303</v>
      </c>
      <c r="C259" s="17"/>
      <c r="D259" s="75">
        <v>216.93</v>
      </c>
      <c r="E259" s="76">
        <v>0</v>
      </c>
      <c r="F259" s="76">
        <v>3974.03</v>
      </c>
      <c r="G259" s="76">
        <v>10123.47</v>
      </c>
      <c r="H259" s="76">
        <v>619.51</v>
      </c>
      <c r="I259" s="77">
        <v>495.58</v>
      </c>
      <c r="J259" s="76">
        <v>22598.23</v>
      </c>
      <c r="K259" s="76">
        <v>139.63</v>
      </c>
      <c r="L259" s="77">
        <v>65.11</v>
      </c>
      <c r="M259" s="76">
        <v>814.599999999999</v>
      </c>
      <c r="N259" s="76">
        <v>39047.09</v>
      </c>
      <c r="O259" s="76">
        <v>38232.49</v>
      </c>
      <c r="P259" s="78">
        <v>38167.38</v>
      </c>
      <c r="Q259" s="70"/>
      <c r="R259" s="11"/>
      <c r="S259" s="75">
        <v>73.89057840385119</v>
      </c>
      <c r="T259" s="76">
        <v>0</v>
      </c>
      <c r="U259" s="76">
        <v>1353.631933316080</v>
      </c>
      <c r="V259" s="76">
        <v>3448.250835541580</v>
      </c>
      <c r="W259" s="76">
        <v>211.017158654727</v>
      </c>
      <c r="X259" s="77">
        <v>168.804189579037</v>
      </c>
      <c r="Y259" s="76">
        <v>7697.396789762890</v>
      </c>
      <c r="Z259" s="76">
        <v>47.5606945214113</v>
      </c>
      <c r="AA259" s="77">
        <v>22.1777327242648</v>
      </c>
      <c r="AB259" s="76">
        <v>277.468608158287</v>
      </c>
      <c r="AC259" s="77">
        <v>13300.1985206621</v>
      </c>
      <c r="AD259" s="76">
        <v>13022.7299125038</v>
      </c>
      <c r="AE259" s="78">
        <v>13000.5521797796</v>
      </c>
      <c r="AF259" s="70"/>
      <c r="AG259" s="11"/>
      <c r="AH259" s="75">
        <v>0.5555599661844201</v>
      </c>
      <c r="AI259" s="76">
        <v>0</v>
      </c>
      <c r="AJ259" s="76">
        <v>10.1775317955832</v>
      </c>
      <c r="AK259" s="76">
        <v>25.9263110259945</v>
      </c>
      <c r="AL259" s="76">
        <v>1.58657149610893</v>
      </c>
      <c r="AM259" s="77">
        <v>1.26918548859851</v>
      </c>
      <c r="AN259" s="76">
        <v>57.8742999798448</v>
      </c>
      <c r="AO259" s="76">
        <v>0.357593869351084</v>
      </c>
      <c r="AP259" s="77">
        <v>0.166747381174884</v>
      </c>
      <c r="AQ259" s="76">
        <v>2.08619899715958</v>
      </c>
      <c r="AR259" s="79">
        <v>100</v>
      </c>
      <c r="AS259" s="70"/>
      <c r="AT259" s="72"/>
      <c r="AU259" s="75">
        <v>0.568364923135934</v>
      </c>
      <c r="AV259" s="76">
        <v>0</v>
      </c>
      <c r="AW259" s="76">
        <v>10.4121110749546</v>
      </c>
      <c r="AX259" s="76">
        <v>26.523879815696</v>
      </c>
      <c r="AY259" s="76">
        <v>1.62313996926171</v>
      </c>
      <c r="AZ259" s="77">
        <v>1.29843861433507</v>
      </c>
      <c r="BA259" s="76">
        <v>59.2082296453149</v>
      </c>
      <c r="BB259" s="76">
        <v>0.365835957301759</v>
      </c>
      <c r="BC259" s="78">
        <v>100</v>
      </c>
      <c r="BD259" s="18"/>
      <c r="BE259" s="10"/>
    </row>
    <row r="260" ht="13.65" customHeight="1">
      <c r="A260" s="94">
        <v>203</v>
      </c>
      <c r="B260" t="s" s="95">
        <v>304</v>
      </c>
      <c r="C260" s="17"/>
      <c r="D260" s="75">
        <v>1924.23</v>
      </c>
      <c r="E260" s="76">
        <v>0</v>
      </c>
      <c r="F260" s="76">
        <v>2207.05</v>
      </c>
      <c r="G260" s="76">
        <v>2285.26</v>
      </c>
      <c r="H260" s="76">
        <v>639.54</v>
      </c>
      <c r="I260" s="77">
        <v>63.42</v>
      </c>
      <c r="J260" s="76">
        <v>11665.57</v>
      </c>
      <c r="K260" s="76">
        <v>17.73</v>
      </c>
      <c r="L260" s="77">
        <v>57.26</v>
      </c>
      <c r="M260" s="76">
        <v>431.310000000001</v>
      </c>
      <c r="N260" s="76">
        <v>19291.37</v>
      </c>
      <c r="O260" s="76">
        <v>18860.06</v>
      </c>
      <c r="P260" s="78">
        <v>18802.8</v>
      </c>
      <c r="Q260" s="70"/>
      <c r="R260" s="11"/>
      <c r="S260" s="75">
        <v>655.430174166979</v>
      </c>
      <c r="T260" s="76">
        <v>0</v>
      </c>
      <c r="U260" s="76">
        <v>751.764168470105</v>
      </c>
      <c r="V260" s="76">
        <v>778.404016056724</v>
      </c>
      <c r="W260" s="76">
        <v>217.839766341212</v>
      </c>
      <c r="X260" s="77">
        <v>21.6020858450756</v>
      </c>
      <c r="Y260" s="76">
        <v>3973.520097315330</v>
      </c>
      <c r="Z260" s="76">
        <v>6.03918293965926</v>
      </c>
      <c r="AA260" s="77">
        <v>19.5038700014038</v>
      </c>
      <c r="AB260" s="76">
        <v>146.912577197092</v>
      </c>
      <c r="AC260" s="77">
        <v>6571.015938333580</v>
      </c>
      <c r="AD260" s="76">
        <v>6424.103361136490</v>
      </c>
      <c r="AE260" s="78">
        <v>6404.599491135080</v>
      </c>
      <c r="AF260" s="70"/>
      <c r="AG260" s="11"/>
      <c r="AH260" s="75">
        <v>9.974563755710459</v>
      </c>
      <c r="AI260" s="76">
        <v>0</v>
      </c>
      <c r="AJ260" s="76">
        <v>11.4406078987651</v>
      </c>
      <c r="AK260" s="76">
        <v>11.8460223405595</v>
      </c>
      <c r="AL260" s="76">
        <v>3.31516113163554</v>
      </c>
      <c r="AM260" s="77">
        <v>0.328748036038913</v>
      </c>
      <c r="AN260" s="76">
        <v>60.4704072339082</v>
      </c>
      <c r="AO260" s="76">
        <v>0.0919063809361388</v>
      </c>
      <c r="AP260" s="77">
        <v>0.296816659470012</v>
      </c>
      <c r="AQ260" s="76">
        <v>2.23576656297609</v>
      </c>
      <c r="AR260" s="79">
        <v>100</v>
      </c>
      <c r="AS260" s="70"/>
      <c r="AT260" s="72"/>
      <c r="AU260" s="75">
        <v>10.2337417831387</v>
      </c>
      <c r="AV260" s="76">
        <v>0</v>
      </c>
      <c r="AW260" s="76">
        <v>11.7378794647606</v>
      </c>
      <c r="AX260" s="76">
        <v>12.1538281532538</v>
      </c>
      <c r="AY260" s="76">
        <v>3.40130193375455</v>
      </c>
      <c r="AZ260" s="77">
        <v>0.337290190822643</v>
      </c>
      <c r="BA260" s="76">
        <v>62.0416640074883</v>
      </c>
      <c r="BB260" s="76">
        <v>0.0942944667815432</v>
      </c>
      <c r="BC260" s="78">
        <v>100</v>
      </c>
      <c r="BD260" s="18"/>
      <c r="BE260" s="10"/>
    </row>
    <row r="261" ht="13.65" customHeight="1">
      <c r="A261" s="94">
        <v>205</v>
      </c>
      <c r="B261" t="s" s="95">
        <v>314</v>
      </c>
      <c r="C261" s="17"/>
      <c r="D261" s="75">
        <v>830.78</v>
      </c>
      <c r="E261" s="76">
        <v>6.19</v>
      </c>
      <c r="F261" s="76">
        <v>1641.35</v>
      </c>
      <c r="G261" s="76">
        <v>335.43</v>
      </c>
      <c r="H261" s="76">
        <v>0</v>
      </c>
      <c r="I261" s="77">
        <v>0.28</v>
      </c>
      <c r="J261" s="76">
        <v>7917</v>
      </c>
      <c r="K261" s="76">
        <v>2.8</v>
      </c>
      <c r="L261" s="77">
        <v>17.62</v>
      </c>
      <c r="M261" s="76">
        <v>330.440000000001</v>
      </c>
      <c r="N261" s="76">
        <v>11081.89</v>
      </c>
      <c r="O261" s="76">
        <v>10751.45</v>
      </c>
      <c r="P261" s="78">
        <v>10733.83</v>
      </c>
      <c r="Q261" s="70"/>
      <c r="R261" s="11"/>
      <c r="S261" s="75">
        <v>282.979830942477</v>
      </c>
      <c r="T261" s="76">
        <v>2.10843442732605</v>
      </c>
      <c r="U261" s="76">
        <v>559.075742696544</v>
      </c>
      <c r="V261" s="76">
        <v>114.253983838122</v>
      </c>
      <c r="W261" s="76">
        <v>0</v>
      </c>
      <c r="X261" s="77">
        <v>0.09537344743962731</v>
      </c>
      <c r="Y261" s="76">
        <v>2696.684226355460</v>
      </c>
      <c r="Z261" s="76">
        <v>0.953734474396273</v>
      </c>
      <c r="AA261" s="77">
        <v>6.00171479959369</v>
      </c>
      <c r="AB261" s="76">
        <v>112.554292756966</v>
      </c>
      <c r="AC261" s="77">
        <v>3774.707333738320</v>
      </c>
      <c r="AD261" s="76">
        <v>3662.153040981360</v>
      </c>
      <c r="AE261" s="78">
        <v>3656.151326181770</v>
      </c>
      <c r="AF261" s="70"/>
      <c r="AG261" s="11"/>
      <c r="AH261" s="75">
        <v>7.49673566512571</v>
      </c>
      <c r="AI261" s="76">
        <v>0.055856898056198</v>
      </c>
      <c r="AJ261" s="76">
        <v>14.811101716404</v>
      </c>
      <c r="AK261" s="76">
        <v>3.02683026090315</v>
      </c>
      <c r="AL261" s="76">
        <v>0</v>
      </c>
      <c r="AM261" s="77">
        <v>0.00252664482322059</v>
      </c>
      <c r="AN261" s="76">
        <v>71.4408823765621</v>
      </c>
      <c r="AO261" s="76">
        <v>0.0252664482322059</v>
      </c>
      <c r="AP261" s="77">
        <v>0.158998149232667</v>
      </c>
      <c r="AQ261" s="76">
        <v>2.98180184066076</v>
      </c>
      <c r="AR261" s="79">
        <v>100</v>
      </c>
      <c r="AS261" s="70"/>
      <c r="AT261" s="72"/>
      <c r="AU261" s="75">
        <v>7.73982818807453</v>
      </c>
      <c r="AV261" s="76">
        <v>0.0576681389587873</v>
      </c>
      <c r="AW261" s="76">
        <v>15.2913731631673</v>
      </c>
      <c r="AX261" s="76">
        <v>3.12497962050824</v>
      </c>
      <c r="AY261" s="76">
        <v>0</v>
      </c>
      <c r="AZ261" s="77">
        <v>0.00260857494482398</v>
      </c>
      <c r="BA261" s="76">
        <v>73.75745656489811</v>
      </c>
      <c r="BB261" s="76">
        <v>0.0260857494482398</v>
      </c>
      <c r="BC261" s="78">
        <v>100</v>
      </c>
      <c r="BD261" s="18"/>
      <c r="BE261" s="10"/>
    </row>
    <row r="262" ht="13.65" customHeight="1">
      <c r="A262" s="94">
        <v>213</v>
      </c>
      <c r="B262" t="s" s="95">
        <v>310</v>
      </c>
      <c r="C262" s="17"/>
      <c r="D262" s="75">
        <v>2490.95</v>
      </c>
      <c r="E262" s="76">
        <v>492</v>
      </c>
      <c r="F262" s="76">
        <v>4270.55</v>
      </c>
      <c r="G262" s="76">
        <v>1037.34</v>
      </c>
      <c r="H262" s="76">
        <v>0.59</v>
      </c>
      <c r="I262" s="77">
        <v>30.74</v>
      </c>
      <c r="J262" s="76">
        <v>1457.49</v>
      </c>
      <c r="K262" s="76">
        <v>74.23</v>
      </c>
      <c r="L262" s="77">
        <v>90.73999999999999</v>
      </c>
      <c r="M262" s="76">
        <v>424.220000000001</v>
      </c>
      <c r="N262" s="76">
        <v>10368.85</v>
      </c>
      <c r="O262" s="76">
        <v>9944.629999999999</v>
      </c>
      <c r="P262" s="78">
        <v>9853.889999999999</v>
      </c>
      <c r="Q262" s="70"/>
      <c r="R262" s="11"/>
      <c r="S262" s="75">
        <v>848.466031784784</v>
      </c>
      <c r="T262" s="76">
        <v>167.584771929631</v>
      </c>
      <c r="U262" s="76">
        <v>1454.632414154640</v>
      </c>
      <c r="V262" s="76">
        <v>353.338185596511</v>
      </c>
      <c r="W262" s="76">
        <v>0.2009654785335</v>
      </c>
      <c r="X262" s="77">
        <v>10.4706420510505</v>
      </c>
      <c r="Y262" s="76">
        <v>496.449449674223</v>
      </c>
      <c r="Z262" s="76">
        <v>25.2841821551555</v>
      </c>
      <c r="AA262" s="77">
        <v>30.9078093595421</v>
      </c>
      <c r="AB262" s="76">
        <v>144.497585260139</v>
      </c>
      <c r="AC262" s="77">
        <v>3531.832037444210</v>
      </c>
      <c r="AD262" s="76">
        <v>3387.334452184070</v>
      </c>
      <c r="AE262" s="78">
        <v>3356.426642824530</v>
      </c>
      <c r="AF262" s="70"/>
      <c r="AG262" s="11"/>
      <c r="AH262" s="75">
        <v>24.0233970015961</v>
      </c>
      <c r="AI262" s="76">
        <v>4.74498136244617</v>
      </c>
      <c r="AJ262" s="76">
        <v>41.1863417833222</v>
      </c>
      <c r="AK262" s="76">
        <v>10.0043881433332</v>
      </c>
      <c r="AL262" s="76">
        <v>0.00569011992651065</v>
      </c>
      <c r="AM262" s="77">
        <v>0.296464892442267</v>
      </c>
      <c r="AN262" s="76">
        <v>14.0564286299831</v>
      </c>
      <c r="AO262" s="76">
        <v>0.715894240923535</v>
      </c>
      <c r="AP262" s="77">
        <v>0.875121156155215</v>
      </c>
      <c r="AQ262" s="76">
        <v>4.09129266987179</v>
      </c>
      <c r="AR262" s="79">
        <v>100</v>
      </c>
      <c r="AS262" s="70"/>
      <c r="AT262" s="72"/>
      <c r="AU262" s="75">
        <v>25.2788492666348</v>
      </c>
      <c r="AV262" s="76">
        <v>4.99295202199335</v>
      </c>
      <c r="AW262" s="76">
        <v>43.3387220681376</v>
      </c>
      <c r="AX262" s="76">
        <v>10.5272131107613</v>
      </c>
      <c r="AY262" s="76">
        <v>0.00598748311580503</v>
      </c>
      <c r="AZ262" s="77">
        <v>0.311958018609909</v>
      </c>
      <c r="BA262" s="76">
        <v>14.7910114685672</v>
      </c>
      <c r="BB262" s="76">
        <v>0.753306562180012</v>
      </c>
      <c r="BC262" s="78">
        <v>100</v>
      </c>
      <c r="BD262" s="18"/>
      <c r="BE262" s="10"/>
    </row>
    <row r="263" ht="13.65" customHeight="1">
      <c r="A263" s="94">
        <v>217</v>
      </c>
      <c r="B263" t="s" s="95">
        <v>311</v>
      </c>
      <c r="C263" s="17"/>
      <c r="D263" s="75">
        <v>515.42</v>
      </c>
      <c r="E263" s="76">
        <v>6.06</v>
      </c>
      <c r="F263" s="76">
        <v>4165.48</v>
      </c>
      <c r="G263" s="76">
        <v>9137.940000000001</v>
      </c>
      <c r="H263" s="76">
        <v>524.89</v>
      </c>
      <c r="I263" s="77">
        <v>137.91</v>
      </c>
      <c r="J263" s="76">
        <v>3401.22</v>
      </c>
      <c r="K263" s="76">
        <v>15.96</v>
      </c>
      <c r="L263" s="77">
        <v>66.04000000000001</v>
      </c>
      <c r="M263" s="76">
        <v>364.910000000003</v>
      </c>
      <c r="N263" s="76">
        <v>18335.83</v>
      </c>
      <c r="O263" s="76">
        <v>17970.92</v>
      </c>
      <c r="P263" s="78">
        <v>17904.88</v>
      </c>
      <c r="Q263" s="70"/>
      <c r="R263" s="11"/>
      <c r="S263" s="75">
        <v>175.562079569045</v>
      </c>
      <c r="T263" s="76">
        <v>2.06415389815765</v>
      </c>
      <c r="U263" s="76">
        <v>1418.843528002920</v>
      </c>
      <c r="V263" s="76">
        <v>3112.560143915960</v>
      </c>
      <c r="W263" s="76">
        <v>178.787745809236</v>
      </c>
      <c r="X263" s="77">
        <v>46.9748290585678</v>
      </c>
      <c r="Y263" s="76">
        <v>1158.521703216460</v>
      </c>
      <c r="Z263" s="76">
        <v>5.43628650405875</v>
      </c>
      <c r="AA263" s="77">
        <v>22.4945088175464</v>
      </c>
      <c r="AB263" s="76">
        <v>124.295445375695</v>
      </c>
      <c r="AC263" s="77">
        <v>6245.540424167650</v>
      </c>
      <c r="AD263" s="76">
        <v>6121.244978791950</v>
      </c>
      <c r="AE263" s="78">
        <v>6098.7504699744</v>
      </c>
      <c r="AF263" s="70"/>
      <c r="AG263" s="11"/>
      <c r="AH263" s="75">
        <v>2.81099901122556</v>
      </c>
      <c r="AI263" s="76">
        <v>0.0330500446393755</v>
      </c>
      <c r="AJ263" s="76">
        <v>22.7177062614564</v>
      </c>
      <c r="AK263" s="76">
        <v>49.8365222626955</v>
      </c>
      <c r="AL263" s="76">
        <v>2.86264652322802</v>
      </c>
      <c r="AM263" s="77">
        <v>0.752133936669352</v>
      </c>
      <c r="AN263" s="76">
        <v>18.549582974973</v>
      </c>
      <c r="AO263" s="76">
        <v>0.0870426918225136</v>
      </c>
      <c r="AP263" s="77">
        <v>0.360169133330752</v>
      </c>
      <c r="AQ263" s="76">
        <v>1.99014715995951</v>
      </c>
      <c r="AR263" s="79">
        <v>100</v>
      </c>
      <c r="AS263" s="70"/>
      <c r="AT263" s="72"/>
      <c r="AU263" s="75">
        <v>2.8786565450313</v>
      </c>
      <c r="AV263" s="76">
        <v>0.033845521444433</v>
      </c>
      <c r="AW263" s="76">
        <v>23.2644954894978</v>
      </c>
      <c r="AX263" s="76">
        <v>51.0360304006506</v>
      </c>
      <c r="AY263" s="76">
        <v>2.93154715362516</v>
      </c>
      <c r="AZ263" s="77">
        <v>0.770236940990389</v>
      </c>
      <c r="BA263" s="76">
        <v>18.9960502388176</v>
      </c>
      <c r="BB263" s="76">
        <v>0.0891377099427642</v>
      </c>
      <c r="BC263" s="78">
        <v>100</v>
      </c>
      <c r="BD263" s="18"/>
      <c r="BE263" s="10"/>
    </row>
    <row r="264" ht="13.65" customHeight="1">
      <c r="A264" s="94">
        <v>223</v>
      </c>
      <c r="B264" t="s" s="95">
        <v>305</v>
      </c>
      <c r="C264" s="17"/>
      <c r="D264" s="75">
        <v>72.92</v>
      </c>
      <c r="E264" s="76">
        <v>0</v>
      </c>
      <c r="F264" s="76">
        <v>4977.34</v>
      </c>
      <c r="G264" s="76">
        <v>4540.7</v>
      </c>
      <c r="H264" s="76">
        <v>368.92</v>
      </c>
      <c r="I264" s="77">
        <v>1775.24</v>
      </c>
      <c r="J264" s="76">
        <v>22278.37</v>
      </c>
      <c r="K264" s="76">
        <v>35.87</v>
      </c>
      <c r="L264" s="77">
        <v>61.39</v>
      </c>
      <c r="M264" s="76">
        <v>717.370000000003</v>
      </c>
      <c r="N264" s="76">
        <v>34828.12</v>
      </c>
      <c r="O264" s="76">
        <v>34110.75</v>
      </c>
      <c r="P264" s="78">
        <v>34049.36</v>
      </c>
      <c r="Q264" s="70"/>
      <c r="R264" s="11"/>
      <c r="S264" s="75">
        <v>24.8379706689201</v>
      </c>
      <c r="T264" s="76">
        <v>0</v>
      </c>
      <c r="U264" s="76">
        <v>1695.378838854120</v>
      </c>
      <c r="V264" s="76">
        <v>1546.650759961130</v>
      </c>
      <c r="W264" s="76">
        <v>125.661329390812</v>
      </c>
      <c r="X264" s="77">
        <v>604.681281545443</v>
      </c>
      <c r="Y264" s="76">
        <v>7588.446250841320</v>
      </c>
      <c r="Z264" s="76">
        <v>12.2180198559265</v>
      </c>
      <c r="AA264" s="77">
        <v>20.9106283511383</v>
      </c>
      <c r="AB264" s="76">
        <v>244.350178534877</v>
      </c>
      <c r="AC264" s="77">
        <v>11863.1352580037</v>
      </c>
      <c r="AD264" s="76">
        <v>11618.7850794688</v>
      </c>
      <c r="AE264" s="78">
        <v>11597.8744511177</v>
      </c>
      <c r="AF264" s="70"/>
      <c r="AG264" s="11"/>
      <c r="AH264" s="75">
        <v>0.209371048451653</v>
      </c>
      <c r="AI264" s="76">
        <v>0</v>
      </c>
      <c r="AJ264" s="76">
        <v>14.2911532405424</v>
      </c>
      <c r="AK264" s="76">
        <v>13.0374536437798</v>
      </c>
      <c r="AL264" s="76">
        <v>1.05925901254504</v>
      </c>
      <c r="AM264" s="77">
        <v>5.09714563978762</v>
      </c>
      <c r="AN264" s="76">
        <v>63.9666166304699</v>
      </c>
      <c r="AO264" s="76">
        <v>0.102991490783884</v>
      </c>
      <c r="AP264" s="77">
        <v>0.176265615255719</v>
      </c>
      <c r="AQ264" s="76">
        <v>2.05974367838403</v>
      </c>
      <c r="AR264" s="79">
        <v>100</v>
      </c>
      <c r="AS264" s="70"/>
      <c r="AT264" s="72"/>
      <c r="AU264" s="75">
        <v>0.21415967877223</v>
      </c>
      <c r="AV264" s="76">
        <v>0</v>
      </c>
      <c r="AW264" s="76">
        <v>14.618013378225</v>
      </c>
      <c r="AX264" s="76">
        <v>13.3356397888242</v>
      </c>
      <c r="AY264" s="76">
        <v>1.08348585700289</v>
      </c>
      <c r="AZ264" s="77">
        <v>5.21372501568311</v>
      </c>
      <c r="BA264" s="76">
        <v>65.4296292206373</v>
      </c>
      <c r="BB264" s="76">
        <v>0.105347060855182</v>
      </c>
      <c r="BC264" s="78">
        <v>100</v>
      </c>
      <c r="BD264" s="18"/>
      <c r="BE264" s="10"/>
    </row>
    <row r="265" ht="14.15" customHeight="1">
      <c r="A265" s="96">
        <v>234</v>
      </c>
      <c r="B265" t="s" s="97">
        <v>312</v>
      </c>
      <c r="C265" s="17"/>
      <c r="D265" s="83">
        <v>1179.24</v>
      </c>
      <c r="E265" s="84">
        <v>113.34</v>
      </c>
      <c r="F265" s="84">
        <v>3797.14</v>
      </c>
      <c r="G265" s="84">
        <v>5340.87</v>
      </c>
      <c r="H265" s="84">
        <v>148.11</v>
      </c>
      <c r="I265" s="85">
        <v>38.88</v>
      </c>
      <c r="J265" s="84">
        <v>5029.73</v>
      </c>
      <c r="K265" s="84">
        <v>10.24</v>
      </c>
      <c r="L265" s="85">
        <v>48.59</v>
      </c>
      <c r="M265" s="84">
        <v>457.07</v>
      </c>
      <c r="N265" s="84">
        <v>16163.21</v>
      </c>
      <c r="O265" s="84">
        <v>15706.14</v>
      </c>
      <c r="P265" s="86">
        <v>15657.55</v>
      </c>
      <c r="Q265" s="70"/>
      <c r="R265" s="11"/>
      <c r="S265" s="83">
        <v>401.672086281093</v>
      </c>
      <c r="T265" s="84">
        <v>38.6058090457406</v>
      </c>
      <c r="U265" s="84">
        <v>1293.379757896090</v>
      </c>
      <c r="V265" s="84">
        <v>1819.204229381720</v>
      </c>
      <c r="W265" s="84">
        <v>50.4491475010114</v>
      </c>
      <c r="X265" s="85">
        <v>13.2432844159025</v>
      </c>
      <c r="Y265" s="84">
        <v>1713.223892108990</v>
      </c>
      <c r="Z265" s="84">
        <v>3.48794322064923</v>
      </c>
      <c r="AA265" s="85">
        <v>16.5506993253267</v>
      </c>
      <c r="AB265" s="84">
        <v>155.686934361537</v>
      </c>
      <c r="AC265" s="85">
        <v>5505.503783538060</v>
      </c>
      <c r="AD265" s="84">
        <v>5349.816849176530</v>
      </c>
      <c r="AE265" s="86">
        <v>5333.2661498512</v>
      </c>
      <c r="AF265" s="70"/>
      <c r="AG265" s="11"/>
      <c r="AH265" s="83">
        <v>7.29582799456296</v>
      </c>
      <c r="AI265" s="84">
        <v>0.7012220963533849</v>
      </c>
      <c r="AJ265" s="84">
        <v>23.4924869503026</v>
      </c>
      <c r="AK265" s="84">
        <v>33.0433744287181</v>
      </c>
      <c r="AL265" s="84">
        <v>0.916340256669313</v>
      </c>
      <c r="AM265" s="85">
        <v>0.240546277626783</v>
      </c>
      <c r="AN265" s="84">
        <v>31.1183855187181</v>
      </c>
      <c r="AO265" s="84">
        <v>0.0633537521321569</v>
      </c>
      <c r="AP265" s="85">
        <v>0.300620978134913</v>
      </c>
      <c r="AQ265" s="84">
        <v>2.82784174678173</v>
      </c>
      <c r="AR265" s="87">
        <v>100</v>
      </c>
      <c r="AS265" s="70"/>
      <c r="AT265" s="72"/>
      <c r="AU265" s="83">
        <v>7.53144649067063</v>
      </c>
      <c r="AV265" s="84">
        <v>0.723868038103024</v>
      </c>
      <c r="AW265" s="84">
        <v>24.2511759502604</v>
      </c>
      <c r="AX265" s="84">
        <v>34.1105089876769</v>
      </c>
      <c r="AY265" s="84">
        <v>0.94593343147555</v>
      </c>
      <c r="AZ265" s="85">
        <v>0.248314710794473</v>
      </c>
      <c r="BA265" s="84">
        <v>32.1233526317974</v>
      </c>
      <c r="BB265" s="84">
        <v>0.0653997592215896</v>
      </c>
      <c r="BC265" s="86">
        <v>100</v>
      </c>
      <c r="BD265" s="18"/>
      <c r="BE265" s="10"/>
    </row>
    <row r="266" ht="14.15" customHeight="1">
      <c r="A266" s="101"/>
      <c r="B266" s="38"/>
      <c r="C266" s="7"/>
      <c r="D266" s="38"/>
      <c r="E266" s="38"/>
      <c r="F266" s="38"/>
      <c r="G266" s="38"/>
      <c r="H266" s="38"/>
      <c r="I266" s="89"/>
      <c r="J266" s="38"/>
      <c r="K266" s="38"/>
      <c r="L266" s="89"/>
      <c r="M266" s="38"/>
      <c r="N266" s="38"/>
      <c r="O266" s="38"/>
      <c r="P266" s="38"/>
      <c r="Q266" s="7"/>
      <c r="R266" s="7"/>
      <c r="S266" s="38"/>
      <c r="T266" s="38"/>
      <c r="U266" s="38"/>
      <c r="V266" s="38"/>
      <c r="W266" s="38"/>
      <c r="X266" s="89"/>
      <c r="Y266" s="38"/>
      <c r="Z266" s="38"/>
      <c r="AA266" s="89"/>
      <c r="AB266" s="38"/>
      <c r="AC266" s="89"/>
      <c r="AD266" s="38"/>
      <c r="AE266" s="38"/>
      <c r="AF266" s="7"/>
      <c r="AG266" s="7"/>
      <c r="AH266" s="38"/>
      <c r="AI266" s="38"/>
      <c r="AJ266" s="38"/>
      <c r="AK266" s="38"/>
      <c r="AL266" s="38"/>
      <c r="AM266" s="89"/>
      <c r="AN266" s="38"/>
      <c r="AO266" s="38"/>
      <c r="AP266" s="89"/>
      <c r="AQ266" s="38"/>
      <c r="AR266" s="89"/>
      <c r="AS266" s="7"/>
      <c r="AT266" s="7"/>
      <c r="AU266" s="38"/>
      <c r="AV266" s="38"/>
      <c r="AW266" s="38"/>
      <c r="AX266" s="38"/>
      <c r="AY266" s="38"/>
      <c r="AZ266" s="89"/>
      <c r="BA266" s="38"/>
      <c r="BB266" s="38"/>
      <c r="BC266" s="38"/>
      <c r="BD266" s="10"/>
      <c r="BE266" s="10"/>
    </row>
    <row r="267" ht="13.65" customHeight="1">
      <c r="A267" s="102"/>
      <c r="B267" s="7"/>
      <c r="C267" s="7"/>
      <c r="D267" s="7"/>
      <c r="E267" s="7"/>
      <c r="F267" s="7"/>
      <c r="G267" s="7"/>
      <c r="H267" s="7"/>
      <c r="I267" s="10"/>
      <c r="J267" s="7"/>
      <c r="K267" s="7"/>
      <c r="L267" s="10"/>
      <c r="M267" s="7"/>
      <c r="N267" s="7"/>
      <c r="O267" s="7"/>
      <c r="P267" s="7"/>
      <c r="Q267" s="7"/>
      <c r="R267" s="7"/>
      <c r="S267" s="7"/>
      <c r="T267" s="7"/>
      <c r="U267" s="7"/>
      <c r="V267" s="7"/>
      <c r="W267" s="7"/>
      <c r="X267" s="10"/>
      <c r="Y267" s="7"/>
      <c r="Z267" s="7"/>
      <c r="AA267" s="10"/>
      <c r="AB267" s="7"/>
      <c r="AC267" s="10"/>
      <c r="AD267" s="7"/>
      <c r="AE267" s="7"/>
      <c r="AF267" s="7"/>
      <c r="AG267" s="7"/>
      <c r="AH267" s="7"/>
      <c r="AI267" s="7"/>
      <c r="AJ267" s="7"/>
      <c r="AK267" s="7"/>
      <c r="AL267" s="7"/>
      <c r="AM267" s="10"/>
      <c r="AN267" s="7"/>
      <c r="AO267" s="7"/>
      <c r="AP267" s="10"/>
      <c r="AQ267" s="7"/>
      <c r="AR267" s="10"/>
      <c r="AS267" s="7"/>
      <c r="AT267" s="7"/>
      <c r="AU267" s="7"/>
      <c r="AV267" s="7"/>
      <c r="AW267" s="7"/>
      <c r="AX267" s="7"/>
      <c r="AY267" s="7"/>
      <c r="AZ267" s="10"/>
      <c r="BA267" s="7"/>
      <c r="BB267" s="7"/>
      <c r="BC267" s="7"/>
      <c r="BD267" s="10"/>
      <c r="BE267" s="10"/>
    </row>
    <row r="268" ht="13.65" customHeight="1">
      <c r="A268" s="102"/>
      <c r="B268" s="7"/>
      <c r="C268" s="7"/>
      <c r="D268" s="7"/>
      <c r="E268" s="7"/>
      <c r="F268" s="7"/>
      <c r="G268" s="7"/>
      <c r="H268" s="7"/>
      <c r="I268" s="10"/>
      <c r="J268" s="7"/>
      <c r="K268" s="7"/>
      <c r="L268" s="10"/>
      <c r="M268" s="7"/>
      <c r="N268" s="7"/>
      <c r="O268" s="7"/>
      <c r="P268" s="7"/>
      <c r="Q268" s="7"/>
      <c r="R268" s="7"/>
      <c r="S268" s="7"/>
      <c r="T268" s="7"/>
      <c r="U268" s="7"/>
      <c r="V268" s="7"/>
      <c r="W268" s="7"/>
      <c r="X268" s="10"/>
      <c r="Y268" s="7"/>
      <c r="Z268" s="7"/>
      <c r="AA268" s="10"/>
      <c r="AB268" s="7"/>
      <c r="AC268" s="10"/>
      <c r="AD268" s="7"/>
      <c r="AE268" s="7"/>
      <c r="AF268" s="7"/>
      <c r="AG268" s="7"/>
      <c r="AH268" s="7"/>
      <c r="AI268" s="7"/>
      <c r="AJ268" s="7"/>
      <c r="AK268" s="7"/>
      <c r="AL268" s="7"/>
      <c r="AM268" s="10"/>
      <c r="AN268" s="7"/>
      <c r="AO268" s="7"/>
      <c r="AP268" s="10"/>
      <c r="AQ268" s="7"/>
      <c r="AR268" s="10"/>
      <c r="AS268" s="7"/>
      <c r="AT268" s="7"/>
      <c r="AU268" s="7"/>
      <c r="AV268" s="7"/>
      <c r="AW268" s="7"/>
      <c r="AX268" s="7"/>
      <c r="AY268" s="7"/>
      <c r="AZ268" s="10"/>
      <c r="BA268" s="7"/>
      <c r="BB268" s="7"/>
      <c r="BC268" s="7"/>
      <c r="BD268" s="10"/>
      <c r="BE268" s="10"/>
    </row>
    <row r="269" ht="13.65" customHeight="1">
      <c r="A269" s="102"/>
      <c r="B269" s="7"/>
      <c r="C269" s="7"/>
      <c r="D269" s="7"/>
      <c r="E269" s="7"/>
      <c r="F269" s="7"/>
      <c r="G269" s="7"/>
      <c r="H269" s="7"/>
      <c r="I269" s="10"/>
      <c r="J269" s="7"/>
      <c r="K269" s="7"/>
      <c r="L269" s="10"/>
      <c r="M269" s="7"/>
      <c r="N269" s="7"/>
      <c r="O269" s="7"/>
      <c r="P269" s="7"/>
      <c r="Q269" s="7"/>
      <c r="R269" s="7"/>
      <c r="S269" s="7"/>
      <c r="T269" s="7"/>
      <c r="U269" s="7"/>
      <c r="V269" s="7"/>
      <c r="W269" s="7"/>
      <c r="X269" s="10"/>
      <c r="Y269" s="7"/>
      <c r="Z269" s="7"/>
      <c r="AA269" s="10"/>
      <c r="AB269" s="7"/>
      <c r="AC269" s="10"/>
      <c r="AD269" s="7"/>
      <c r="AE269" s="7"/>
      <c r="AF269" s="7"/>
      <c r="AG269" s="7"/>
      <c r="AH269" s="7"/>
      <c r="AI269" s="7"/>
      <c r="AJ269" s="7"/>
      <c r="AK269" s="7"/>
      <c r="AL269" s="7"/>
      <c r="AM269" s="10"/>
      <c r="AN269" s="7"/>
      <c r="AO269" s="7"/>
      <c r="AP269" s="10"/>
      <c r="AQ269" s="7"/>
      <c r="AR269" s="10"/>
      <c r="AS269" s="7"/>
      <c r="AT269" s="7"/>
      <c r="AU269" s="7"/>
      <c r="AV269" s="7"/>
      <c r="AW269" s="7"/>
      <c r="AX269" s="7"/>
      <c r="AY269" s="7"/>
      <c r="AZ269" s="10"/>
      <c r="BA269" s="7"/>
      <c r="BB269" s="7"/>
      <c r="BC269" s="7"/>
      <c r="BD269" s="10"/>
      <c r="BE269" s="10"/>
    </row>
    <row r="270" ht="13.65" customHeight="1">
      <c r="A270" s="102"/>
      <c r="B270" s="7"/>
      <c r="C270" s="7"/>
      <c r="D270" s="7"/>
      <c r="E270" s="7"/>
      <c r="F270" s="7"/>
      <c r="G270" s="7"/>
      <c r="H270" s="7"/>
      <c r="I270" s="10"/>
      <c r="J270" s="7"/>
      <c r="K270" s="7"/>
      <c r="L270" s="10"/>
      <c r="M270" s="7"/>
      <c r="N270" s="7"/>
      <c r="O270" s="7"/>
      <c r="P270" s="7"/>
      <c r="Q270" s="7"/>
      <c r="R270" s="7"/>
      <c r="S270" s="7"/>
      <c r="T270" s="7"/>
      <c r="U270" s="7"/>
      <c r="V270" s="7"/>
      <c r="W270" s="7"/>
      <c r="X270" s="10"/>
      <c r="Y270" s="7"/>
      <c r="Z270" s="7"/>
      <c r="AA270" s="10"/>
      <c r="AB270" s="7"/>
      <c r="AC270" s="10"/>
      <c r="AD270" s="7"/>
      <c r="AE270" s="7"/>
      <c r="AF270" s="7"/>
      <c r="AG270" s="7"/>
      <c r="AH270" s="7"/>
      <c r="AI270" s="7"/>
      <c r="AJ270" s="7"/>
      <c r="AK270" s="7"/>
      <c r="AL270" s="7"/>
      <c r="AM270" s="10"/>
      <c r="AN270" s="7"/>
      <c r="AO270" s="7"/>
      <c r="AP270" s="10"/>
      <c r="AQ270" s="7"/>
      <c r="AR270" s="10"/>
      <c r="AS270" s="7"/>
      <c r="AT270" s="7"/>
      <c r="AU270" s="7"/>
      <c r="AV270" s="7"/>
      <c r="AW270" s="7"/>
      <c r="AX270" s="7"/>
      <c r="AY270" s="7"/>
      <c r="AZ270" s="10"/>
      <c r="BA270" s="7"/>
      <c r="BB270" s="7"/>
      <c r="BC270" s="7"/>
      <c r="BD270" s="10"/>
      <c r="BE270" s="10"/>
    </row>
    <row r="271" ht="13.65" customHeight="1">
      <c r="A271" s="102"/>
      <c r="B271" s="7"/>
      <c r="C271" s="7"/>
      <c r="D271" s="7"/>
      <c r="E271" s="7"/>
      <c r="F271" s="7"/>
      <c r="G271" s="7"/>
      <c r="H271" s="7"/>
      <c r="I271" s="10"/>
      <c r="J271" s="7"/>
      <c r="K271" s="7"/>
      <c r="L271" s="10"/>
      <c r="M271" s="7"/>
      <c r="N271" s="7"/>
      <c r="O271" s="7"/>
      <c r="P271" s="7"/>
      <c r="Q271" s="7"/>
      <c r="R271" s="7"/>
      <c r="S271" s="7"/>
      <c r="T271" s="7"/>
      <c r="U271" s="7"/>
      <c r="V271" s="7"/>
      <c r="W271" s="7"/>
      <c r="X271" s="10"/>
      <c r="Y271" s="7"/>
      <c r="Z271" s="7"/>
      <c r="AA271" s="10"/>
      <c r="AB271" s="7"/>
      <c r="AC271" s="10"/>
      <c r="AD271" s="7"/>
      <c r="AE271" s="7"/>
      <c r="AF271" s="7"/>
      <c r="AG271" s="7"/>
      <c r="AH271" s="7"/>
      <c r="AI271" s="7"/>
      <c r="AJ271" s="7"/>
      <c r="AK271" s="7"/>
      <c r="AL271" s="7"/>
      <c r="AM271" s="10"/>
      <c r="AN271" s="7"/>
      <c r="AO271" s="7"/>
      <c r="AP271" s="10"/>
      <c r="AQ271" s="7"/>
      <c r="AR271" s="10"/>
      <c r="AS271" s="7"/>
      <c r="AT271" s="7"/>
      <c r="AU271" s="7"/>
      <c r="AV271" s="7"/>
      <c r="AW271" s="7"/>
      <c r="AX271" s="7"/>
      <c r="AY271" s="7"/>
      <c r="AZ271" s="10"/>
      <c r="BA271" s="7"/>
      <c r="BB271" s="7"/>
      <c r="BC271" s="7"/>
      <c r="BD271" s="10"/>
      <c r="BE271" s="10"/>
    </row>
  </sheetData>
  <mergeCells count="13">
    <mergeCell ref="A189:B189"/>
    <mergeCell ref="A230:B230"/>
    <mergeCell ref="A6:B6"/>
    <mergeCell ref="A58:B58"/>
    <mergeCell ref="A102:B102"/>
    <mergeCell ref="A126:B126"/>
    <mergeCell ref="AU2:BC2"/>
    <mergeCell ref="A252:B252"/>
    <mergeCell ref="D2:P2"/>
    <mergeCell ref="S2:AE2"/>
    <mergeCell ref="AH2:AR2"/>
    <mergeCell ref="A134:B134"/>
    <mergeCell ref="A173:B173"/>
  </mergeCells>
  <pageMargins left="0.75" right="0.75" top="1" bottom="1" header="0.5" footer="0.5"/>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4.xml><?xml version="1.0" encoding="utf-8"?>
<worksheet xmlns:r="http://schemas.openxmlformats.org/officeDocument/2006/relationships" xmlns="http://schemas.openxmlformats.org/spreadsheetml/2006/main">
  <dimension ref="A1:BQ421"/>
  <sheetViews>
    <sheetView workbookViewId="0" showGridLines="0" defaultGridColor="1"/>
  </sheetViews>
  <sheetFormatPr defaultColWidth="8.83333" defaultRowHeight="12.75" customHeight="1" outlineLevelRow="0" outlineLevelCol="0"/>
  <cols>
    <col min="1" max="1" width="11" style="103" customWidth="1"/>
    <col min="2" max="2" width="28.3516" style="103" customWidth="1"/>
    <col min="3" max="3" width="11" style="103" customWidth="1"/>
    <col min="4" max="4" width="36.1719" style="103" customWidth="1"/>
    <col min="5" max="5" width="3.5" style="103" customWidth="1"/>
    <col min="6" max="6" width="10" style="103" customWidth="1"/>
    <col min="7" max="7" width="11" style="103" customWidth="1"/>
    <col min="8" max="8" width="10" style="103" customWidth="1"/>
    <col min="9" max="9" width="8.5" style="103" customWidth="1"/>
    <col min="10" max="10" width="10.5" style="103" customWidth="1"/>
    <col min="11" max="11" width="8.85156" style="103" customWidth="1"/>
    <col min="12" max="13" width="8.5" style="103" customWidth="1"/>
    <col min="14" max="14" width="8.85156" style="103" customWidth="1"/>
    <col min="15" max="15" width="7.85156" style="103" customWidth="1"/>
    <col min="16" max="18" width="9.5" style="103" customWidth="1"/>
    <col min="19" max="19" width="3.35156" style="103" customWidth="1"/>
    <col min="20" max="20" width="10" style="103" customWidth="1"/>
    <col min="21" max="21" width="11" style="103" customWidth="1"/>
    <col min="22" max="22" width="10" style="103" customWidth="1"/>
    <col min="23" max="23" width="8.5" style="103" customWidth="1"/>
    <col min="24" max="24" width="10.5" style="103" customWidth="1"/>
    <col min="25" max="25" width="8.85156" style="103" customWidth="1"/>
    <col min="26" max="26" width="8.5" style="103" customWidth="1"/>
    <col min="27" max="27" width="7.5" style="103" customWidth="1"/>
    <col min="28" max="28" width="8.85156" style="103" customWidth="1"/>
    <col min="29" max="29" width="7.85156" style="103" customWidth="1"/>
    <col min="30" max="30" width="8.85156" style="103" customWidth="1"/>
    <col min="31" max="32" width="8.5" style="103" customWidth="1"/>
    <col min="33" max="33" width="3.17188" style="103" customWidth="1"/>
    <col min="34" max="34" width="10" style="103" customWidth="1"/>
    <col min="35" max="35" width="11" style="103" customWidth="1"/>
    <col min="36" max="36" width="10" style="103" customWidth="1"/>
    <col min="37" max="37" width="6.35156" style="103" customWidth="1"/>
    <col min="38" max="38" width="10.5" style="103" customWidth="1"/>
    <col min="39" max="39" width="8.85156" style="103" customWidth="1"/>
    <col min="40" max="40" width="7.17188" style="103" customWidth="1"/>
    <col min="41" max="41" width="7.5" style="103" customWidth="1"/>
    <col min="42" max="42" width="8.85156" style="103" customWidth="1"/>
    <col min="43" max="43" width="7.85156" style="103" customWidth="1"/>
    <col min="44" max="44" width="8.85156" style="103" customWidth="1"/>
    <col min="45" max="45" width="2.85156" style="103" customWidth="1"/>
    <col min="46" max="46" width="10" style="103" customWidth="1"/>
    <col min="47" max="47" width="11" style="103" customWidth="1"/>
    <col min="48" max="48" width="10" style="103" customWidth="1"/>
    <col min="49" max="49" width="6.35156" style="103" customWidth="1"/>
    <col min="50" max="50" width="10.5" style="103" customWidth="1"/>
    <col min="51" max="51" width="8.85156" style="103" customWidth="1"/>
    <col min="52" max="52" width="7.17188" style="103" customWidth="1"/>
    <col min="53" max="54" width="7.5" style="103" customWidth="1"/>
    <col min="55" max="55" width="3.5" style="103" customWidth="1"/>
    <col min="56" max="61" width="13.8516" style="103" customWidth="1"/>
    <col min="62" max="62" width="36.1719" style="103" customWidth="1"/>
    <col min="63" max="63" width="25.1719" style="103" customWidth="1"/>
    <col min="64" max="64" width="132.5" style="103" customWidth="1"/>
    <col min="65" max="65" width="200.5" style="103" customWidth="1"/>
    <col min="66" max="66" width="23.1719" style="103" customWidth="1"/>
    <col min="67" max="69" width="9.17188" style="103" customWidth="1"/>
    <col min="70" max="16384" width="8.85156" style="103" customWidth="1"/>
  </cols>
  <sheetData>
    <row r="1" ht="14.15" customHeight="1">
      <c r="A1" s="7"/>
      <c r="B1" s="7"/>
      <c r="C1" s="7"/>
      <c r="D1" s="7"/>
      <c r="E1" s="7"/>
      <c r="F1" s="8"/>
      <c r="G1" s="8"/>
      <c r="H1" s="8"/>
      <c r="I1" s="8"/>
      <c r="J1" s="8"/>
      <c r="K1" s="9"/>
      <c r="L1" s="8"/>
      <c r="M1" s="8"/>
      <c r="N1" s="9"/>
      <c r="O1" s="8"/>
      <c r="P1" s="8"/>
      <c r="Q1" s="8"/>
      <c r="R1" s="8"/>
      <c r="S1" s="7"/>
      <c r="T1" s="8"/>
      <c r="U1" s="8"/>
      <c r="V1" s="8"/>
      <c r="W1" s="8"/>
      <c r="X1" s="8"/>
      <c r="Y1" s="9"/>
      <c r="Z1" s="8"/>
      <c r="AA1" s="8"/>
      <c r="AB1" s="9"/>
      <c r="AC1" s="8"/>
      <c r="AD1" s="9"/>
      <c r="AE1" s="8"/>
      <c r="AF1" s="8"/>
      <c r="AG1" s="7"/>
      <c r="AH1" s="8"/>
      <c r="AI1" s="8"/>
      <c r="AJ1" s="8"/>
      <c r="AK1" s="8"/>
      <c r="AL1" s="8"/>
      <c r="AM1" s="9"/>
      <c r="AN1" s="8"/>
      <c r="AO1" s="8"/>
      <c r="AP1" s="9"/>
      <c r="AQ1" s="8"/>
      <c r="AR1" s="9"/>
      <c r="AS1" s="7"/>
      <c r="AT1" s="8"/>
      <c r="AU1" s="8"/>
      <c r="AV1" s="8"/>
      <c r="AW1" s="8"/>
      <c r="AX1" s="8"/>
      <c r="AY1" s="9"/>
      <c r="AZ1" s="8"/>
      <c r="BA1" s="8"/>
      <c r="BB1" s="8"/>
      <c r="BC1" s="7"/>
      <c r="BD1" s="7"/>
      <c r="BE1" s="7"/>
      <c r="BF1" s="7"/>
      <c r="BG1" s="7"/>
      <c r="BH1" s="7"/>
      <c r="BI1" s="7"/>
      <c r="BJ1" s="7"/>
      <c r="BK1" s="7"/>
      <c r="BL1" s="7"/>
      <c r="BM1" s="7"/>
      <c r="BN1" s="7"/>
      <c r="BO1" s="7"/>
      <c r="BP1" s="7"/>
      <c r="BQ1" s="7"/>
    </row>
    <row r="2" ht="14.65" customHeight="1">
      <c r="A2" s="7"/>
      <c r="B2" s="7"/>
      <c r="C2" s="7"/>
      <c r="D2" s="7"/>
      <c r="E2" s="11"/>
      <c r="F2" t="s" s="12">
        <v>6</v>
      </c>
      <c r="G2" s="13"/>
      <c r="H2" s="13"/>
      <c r="I2" s="13"/>
      <c r="J2" s="13"/>
      <c r="K2" s="14"/>
      <c r="L2" s="13"/>
      <c r="M2" s="13"/>
      <c r="N2" s="14"/>
      <c r="O2" s="13"/>
      <c r="P2" s="13"/>
      <c r="Q2" s="13"/>
      <c r="R2" s="15"/>
      <c r="S2" s="17"/>
      <c r="T2" t="s" s="12">
        <v>7</v>
      </c>
      <c r="U2" s="13"/>
      <c r="V2" s="13"/>
      <c r="W2" s="13"/>
      <c r="X2" s="13"/>
      <c r="Y2" s="14"/>
      <c r="Z2" s="13"/>
      <c r="AA2" s="13"/>
      <c r="AB2" s="14"/>
      <c r="AC2" s="13"/>
      <c r="AD2" s="14"/>
      <c r="AE2" s="13"/>
      <c r="AF2" s="15"/>
      <c r="AG2" s="17"/>
      <c r="AH2" t="s" s="12">
        <v>8</v>
      </c>
      <c r="AI2" s="13"/>
      <c r="AJ2" s="13"/>
      <c r="AK2" s="13"/>
      <c r="AL2" s="13"/>
      <c r="AM2" s="14"/>
      <c r="AN2" s="13"/>
      <c r="AO2" s="13"/>
      <c r="AP2" s="14"/>
      <c r="AQ2" s="13"/>
      <c r="AR2" s="50"/>
      <c r="AS2" s="17"/>
      <c r="AT2" t="s" s="12">
        <v>9</v>
      </c>
      <c r="AU2" s="13"/>
      <c r="AV2" s="13"/>
      <c r="AW2" s="13"/>
      <c r="AX2" s="13"/>
      <c r="AY2" s="14"/>
      <c r="AZ2" s="13"/>
      <c r="BA2" s="13"/>
      <c r="BB2" s="15"/>
      <c r="BC2" s="37"/>
      <c r="BD2" s="7"/>
      <c r="BE2" s="7"/>
      <c r="BF2" s="7"/>
      <c r="BG2" s="7"/>
      <c r="BH2" s="7"/>
      <c r="BI2" s="7"/>
      <c r="BJ2" s="7"/>
      <c r="BK2" s="7"/>
      <c r="BL2" s="7"/>
      <c r="BM2" s="7"/>
      <c r="BN2" s="7"/>
      <c r="BO2" s="7"/>
      <c r="BP2" s="7"/>
      <c r="BQ2" s="7"/>
    </row>
    <row r="3" ht="15.15" customHeight="1">
      <c r="A3" s="104"/>
      <c r="B3" s="104"/>
      <c r="C3" s="104"/>
      <c r="D3" s="104"/>
      <c r="E3" s="11"/>
      <c r="F3" s="19">
        <v>1</v>
      </c>
      <c r="G3" s="20">
        <v>2</v>
      </c>
      <c r="H3" s="20">
        <v>3</v>
      </c>
      <c r="I3" s="20">
        <v>4</v>
      </c>
      <c r="J3" s="20">
        <v>5</v>
      </c>
      <c r="K3" s="20">
        <v>6</v>
      </c>
      <c r="L3" s="20">
        <v>7</v>
      </c>
      <c r="M3" s="20">
        <v>8</v>
      </c>
      <c r="N3" s="20">
        <v>9</v>
      </c>
      <c r="O3" s="20">
        <v>10</v>
      </c>
      <c r="P3" s="21"/>
      <c r="Q3" s="21"/>
      <c r="R3" s="22"/>
      <c r="S3" s="17"/>
      <c r="T3" s="19">
        <v>1</v>
      </c>
      <c r="U3" s="20">
        <v>2</v>
      </c>
      <c r="V3" s="20">
        <v>3</v>
      </c>
      <c r="W3" s="20">
        <v>4</v>
      </c>
      <c r="X3" s="20">
        <v>5</v>
      </c>
      <c r="Y3" s="20">
        <v>6</v>
      </c>
      <c r="Z3" s="20">
        <v>7</v>
      </c>
      <c r="AA3" s="20">
        <v>8</v>
      </c>
      <c r="AB3" s="20">
        <v>9</v>
      </c>
      <c r="AC3" s="20">
        <v>10</v>
      </c>
      <c r="AD3" s="21"/>
      <c r="AE3" s="21"/>
      <c r="AF3" s="22"/>
      <c r="AG3" s="17"/>
      <c r="AH3" s="19">
        <v>1</v>
      </c>
      <c r="AI3" s="20">
        <v>2</v>
      </c>
      <c r="AJ3" s="20">
        <v>3</v>
      </c>
      <c r="AK3" s="20">
        <v>4</v>
      </c>
      <c r="AL3" s="20">
        <v>5</v>
      </c>
      <c r="AM3" s="20">
        <v>6</v>
      </c>
      <c r="AN3" s="20">
        <v>7</v>
      </c>
      <c r="AO3" s="20">
        <v>8</v>
      </c>
      <c r="AP3" s="20">
        <v>9</v>
      </c>
      <c r="AQ3" s="20">
        <v>10</v>
      </c>
      <c r="AR3" s="22"/>
      <c r="AS3" s="17"/>
      <c r="AT3" s="19">
        <v>1</v>
      </c>
      <c r="AU3" s="20">
        <v>2</v>
      </c>
      <c r="AV3" s="20">
        <v>3</v>
      </c>
      <c r="AW3" s="20">
        <v>4</v>
      </c>
      <c r="AX3" s="20">
        <v>5</v>
      </c>
      <c r="AY3" s="20">
        <v>6</v>
      </c>
      <c r="AZ3" s="20">
        <v>7</v>
      </c>
      <c r="BA3" s="20">
        <v>8</v>
      </c>
      <c r="BB3" s="22"/>
      <c r="BC3" s="37"/>
      <c r="BD3" s="8"/>
      <c r="BE3" s="8"/>
      <c r="BF3" s="8"/>
      <c r="BG3" s="8"/>
      <c r="BH3" s="8"/>
      <c r="BI3" s="8"/>
      <c r="BJ3" s="8"/>
      <c r="BK3" s="8"/>
      <c r="BL3" s="8"/>
      <c r="BM3" s="8"/>
      <c r="BN3" s="7"/>
      <c r="BO3" s="7"/>
      <c r="BP3" s="7"/>
      <c r="BQ3" s="7"/>
    </row>
    <row r="4" ht="37.65" customHeight="1">
      <c r="A4" t="s" s="105">
        <v>10</v>
      </c>
      <c r="B4" t="s" s="106">
        <v>11</v>
      </c>
      <c r="C4" t="s" s="107">
        <v>317</v>
      </c>
      <c r="D4" t="s" s="108">
        <v>318</v>
      </c>
      <c r="E4" s="65"/>
      <c r="F4" t="s" s="25">
        <v>12</v>
      </c>
      <c r="G4" t="s" s="26">
        <v>13</v>
      </c>
      <c r="H4" t="s" s="26">
        <v>14</v>
      </c>
      <c r="I4" t="s" s="26">
        <v>15</v>
      </c>
      <c r="J4" t="s" s="26">
        <v>16</v>
      </c>
      <c r="K4" t="s" s="26">
        <v>17</v>
      </c>
      <c r="L4" t="s" s="26">
        <v>18</v>
      </c>
      <c r="M4" t="s" s="26">
        <v>19</v>
      </c>
      <c r="N4" t="s" s="26">
        <v>20</v>
      </c>
      <c r="O4" t="s" s="26">
        <v>21</v>
      </c>
      <c r="P4" t="s" s="26">
        <v>22</v>
      </c>
      <c r="Q4" t="s" s="26">
        <v>23</v>
      </c>
      <c r="R4" t="s" s="27">
        <v>24</v>
      </c>
      <c r="S4" s="17"/>
      <c r="T4" t="s" s="25">
        <v>12</v>
      </c>
      <c r="U4" t="s" s="26">
        <v>13</v>
      </c>
      <c r="V4" t="s" s="26">
        <v>14</v>
      </c>
      <c r="W4" t="s" s="26">
        <v>15</v>
      </c>
      <c r="X4" t="s" s="26">
        <v>16</v>
      </c>
      <c r="Y4" t="s" s="26">
        <v>17</v>
      </c>
      <c r="Z4" t="s" s="26">
        <v>18</v>
      </c>
      <c r="AA4" t="s" s="26">
        <v>19</v>
      </c>
      <c r="AB4" t="s" s="26">
        <v>20</v>
      </c>
      <c r="AC4" t="s" s="26">
        <v>21</v>
      </c>
      <c r="AD4" t="s" s="26">
        <v>22</v>
      </c>
      <c r="AE4" t="s" s="26">
        <v>23</v>
      </c>
      <c r="AF4" t="s" s="27">
        <v>24</v>
      </c>
      <c r="AG4" s="17"/>
      <c r="AH4" t="s" s="25">
        <v>12</v>
      </c>
      <c r="AI4" t="s" s="26">
        <v>13</v>
      </c>
      <c r="AJ4" t="s" s="26">
        <v>14</v>
      </c>
      <c r="AK4" t="s" s="26">
        <v>15</v>
      </c>
      <c r="AL4" t="s" s="26">
        <v>16</v>
      </c>
      <c r="AM4" t="s" s="26">
        <v>17</v>
      </c>
      <c r="AN4" t="s" s="26">
        <v>18</v>
      </c>
      <c r="AO4" t="s" s="26">
        <v>19</v>
      </c>
      <c r="AP4" t="s" s="26">
        <v>20</v>
      </c>
      <c r="AQ4" t="s" s="26">
        <v>21</v>
      </c>
      <c r="AR4" t="s" s="27">
        <v>22</v>
      </c>
      <c r="AS4" s="17"/>
      <c r="AT4" t="s" s="25">
        <v>12</v>
      </c>
      <c r="AU4" t="s" s="26">
        <v>13</v>
      </c>
      <c r="AV4" t="s" s="26">
        <v>14</v>
      </c>
      <c r="AW4" t="s" s="26">
        <v>15</v>
      </c>
      <c r="AX4" t="s" s="26">
        <v>16</v>
      </c>
      <c r="AY4" t="s" s="26">
        <v>17</v>
      </c>
      <c r="AZ4" t="s" s="26">
        <v>18</v>
      </c>
      <c r="BA4" t="s" s="26">
        <v>19</v>
      </c>
      <c r="BB4" t="s" s="27">
        <v>24</v>
      </c>
      <c r="BC4" s="17"/>
      <c r="BD4" t="s" s="109">
        <v>319</v>
      </c>
      <c r="BE4" t="s" s="110">
        <v>320</v>
      </c>
      <c r="BF4" t="s" s="110">
        <v>319</v>
      </c>
      <c r="BG4" t="s" s="110">
        <v>320</v>
      </c>
      <c r="BH4" t="s" s="110">
        <v>319</v>
      </c>
      <c r="BI4" t="s" s="110">
        <v>320</v>
      </c>
      <c r="BJ4" t="s" s="111">
        <v>321</v>
      </c>
      <c r="BK4" t="s" s="111">
        <v>322</v>
      </c>
      <c r="BL4" t="s" s="111">
        <v>323</v>
      </c>
      <c r="BM4" t="s" s="112">
        <v>324</v>
      </c>
      <c r="BN4" s="37"/>
      <c r="BO4" s="7"/>
      <c r="BP4" s="7"/>
      <c r="BQ4" s="7"/>
    </row>
    <row r="5" ht="15.65" customHeight="1">
      <c r="A5" s="113"/>
      <c r="B5" s="113"/>
      <c r="C5" s="113"/>
      <c r="D5" s="113"/>
      <c r="E5" s="7"/>
      <c r="F5" s="114"/>
      <c r="G5" s="114"/>
      <c r="H5" s="114"/>
      <c r="I5" s="114"/>
      <c r="J5" s="114"/>
      <c r="K5" s="114"/>
      <c r="L5" s="114"/>
      <c r="M5" s="114"/>
      <c r="N5" s="114"/>
      <c r="O5" s="114"/>
      <c r="P5" s="114"/>
      <c r="Q5" s="114"/>
      <c r="R5" s="114"/>
      <c r="S5" s="7"/>
      <c r="T5" s="115"/>
      <c r="U5" s="115"/>
      <c r="V5" s="115"/>
      <c r="W5" s="115"/>
      <c r="X5" s="115"/>
      <c r="Y5" s="116"/>
      <c r="Z5" s="115"/>
      <c r="AA5" s="115"/>
      <c r="AB5" s="116"/>
      <c r="AC5" s="115"/>
      <c r="AD5" s="116"/>
      <c r="AE5" s="115"/>
      <c r="AF5" s="115"/>
      <c r="AG5" s="7"/>
      <c r="AH5" s="115"/>
      <c r="AI5" s="115"/>
      <c r="AJ5" s="115"/>
      <c r="AK5" s="115"/>
      <c r="AL5" s="115"/>
      <c r="AM5" s="116"/>
      <c r="AN5" s="115"/>
      <c r="AO5" s="115"/>
      <c r="AP5" s="116"/>
      <c r="AQ5" s="115"/>
      <c r="AR5" s="116"/>
      <c r="AS5" s="7"/>
      <c r="AT5" s="115"/>
      <c r="AU5" s="115"/>
      <c r="AV5" s="115"/>
      <c r="AW5" s="115"/>
      <c r="AX5" s="115"/>
      <c r="AY5" s="116"/>
      <c r="AZ5" s="115"/>
      <c r="BA5" s="115"/>
      <c r="BB5" s="115"/>
      <c r="BC5" s="7"/>
      <c r="BD5" s="115"/>
      <c r="BE5" s="115"/>
      <c r="BF5" s="115"/>
      <c r="BG5" s="115"/>
      <c r="BH5" s="115"/>
      <c r="BI5" s="115"/>
      <c r="BJ5" s="115"/>
      <c r="BK5" s="115"/>
      <c r="BL5" s="115"/>
      <c r="BM5" s="115"/>
      <c r="BN5" s="7"/>
      <c r="BO5" s="7"/>
      <c r="BP5" s="7"/>
      <c r="BQ5" s="7"/>
    </row>
    <row r="6" ht="14.65" customHeight="1">
      <c r="A6" s="117">
        <v>1</v>
      </c>
      <c r="B6" t="s" s="118">
        <v>229</v>
      </c>
      <c r="C6" t="s" s="118">
        <v>325</v>
      </c>
      <c r="D6" t="s" s="64">
        <v>229</v>
      </c>
      <c r="E6" s="65"/>
      <c r="F6" s="66">
        <v>682.49</v>
      </c>
      <c r="G6" s="67">
        <v>114.26</v>
      </c>
      <c r="H6" s="67">
        <v>8167.61</v>
      </c>
      <c r="I6" s="67">
        <v>3612.89</v>
      </c>
      <c r="J6" s="67">
        <v>2692.41</v>
      </c>
      <c r="K6" s="68">
        <v>362.34</v>
      </c>
      <c r="L6" s="67">
        <v>10252.48</v>
      </c>
      <c r="M6" s="67">
        <v>280.95</v>
      </c>
      <c r="N6" s="68">
        <v>45.18</v>
      </c>
      <c r="O6" s="67">
        <v>810.25</v>
      </c>
      <c r="P6" s="67">
        <v>27020.86</v>
      </c>
      <c r="Q6" s="67">
        <v>26210.61</v>
      </c>
      <c r="R6" s="69">
        <v>26165.43</v>
      </c>
      <c r="S6" s="17"/>
      <c r="T6" s="66">
        <v>232.469371939540</v>
      </c>
      <c r="U6" s="67">
        <v>38.9191789444708</v>
      </c>
      <c r="V6" s="67">
        <v>2782.046868008480</v>
      </c>
      <c r="W6" s="67">
        <v>1230.620623286270</v>
      </c>
      <c r="X6" s="67">
        <v>917.087227217596</v>
      </c>
      <c r="Y6" s="68">
        <v>123.420053375981</v>
      </c>
      <c r="Z6" s="67">
        <v>3492.194151449390</v>
      </c>
      <c r="AA6" s="67">
        <v>95.69703592201169</v>
      </c>
      <c r="AB6" s="68">
        <v>15.3891869832941</v>
      </c>
      <c r="AC6" s="67">
        <v>275.986913528421</v>
      </c>
      <c r="AD6" s="68">
        <v>9203.830610655450</v>
      </c>
      <c r="AE6" s="67">
        <v>8927.843697127029</v>
      </c>
      <c r="AF6" s="69">
        <v>8912.454510143740</v>
      </c>
      <c r="AG6" s="17"/>
      <c r="AH6" s="66">
        <v>2.52578933461037</v>
      </c>
      <c r="AI6" s="67">
        <v>0.422858487849758</v>
      </c>
      <c r="AJ6" s="67">
        <v>30.2270542092295</v>
      </c>
      <c r="AK6" s="67">
        <v>13.3707439363514</v>
      </c>
      <c r="AL6" s="67">
        <v>9.964190629017731</v>
      </c>
      <c r="AM6" s="68">
        <v>1.34096398116122</v>
      </c>
      <c r="AN6" s="67">
        <v>37.9428337958155</v>
      </c>
      <c r="AO6" s="67">
        <v>1.03975225066856</v>
      </c>
      <c r="AP6" s="68">
        <v>0.16720415264355</v>
      </c>
      <c r="AQ6" s="67">
        <v>2.99860922265243</v>
      </c>
      <c r="AR6" s="71">
        <v>100</v>
      </c>
      <c r="AS6" s="119"/>
      <c r="AT6" s="66">
        <v>2.60836531255171</v>
      </c>
      <c r="AU6" s="67">
        <v>0.436683058524167</v>
      </c>
      <c r="AV6" s="67">
        <v>31.2152714478608</v>
      </c>
      <c r="AW6" s="67">
        <v>13.8078755059634</v>
      </c>
      <c r="AX6" s="67">
        <v>10.2899512830479</v>
      </c>
      <c r="AY6" s="68">
        <v>1.38480430094212</v>
      </c>
      <c r="AZ6" s="67">
        <v>39.1833040771736</v>
      </c>
      <c r="BA6" s="67">
        <v>1.07374501393633</v>
      </c>
      <c r="BB6" s="69">
        <v>100</v>
      </c>
      <c r="BC6" s="17"/>
      <c r="BD6" s="92">
        <v>1780</v>
      </c>
      <c r="BE6" s="120">
        <v>2004</v>
      </c>
      <c r="BF6" s="121"/>
      <c r="BG6" s="121"/>
      <c r="BH6" s="121"/>
      <c r="BI6" s="121"/>
      <c r="BJ6" s="122"/>
      <c r="BK6" s="122"/>
      <c r="BL6" s="122"/>
      <c r="BM6" s="123"/>
      <c r="BN6" s="37"/>
      <c r="BO6" s="7"/>
      <c r="BP6" s="7"/>
      <c r="BQ6" s="7"/>
    </row>
    <row r="7" ht="13.65" customHeight="1">
      <c r="A7" s="124"/>
      <c r="B7" s="125"/>
      <c r="C7" t="s" s="126">
        <v>326</v>
      </c>
      <c r="D7" t="s" s="74">
        <v>327</v>
      </c>
      <c r="E7" s="65"/>
      <c r="F7" s="75"/>
      <c r="G7" s="76"/>
      <c r="H7" s="76"/>
      <c r="I7" s="76"/>
      <c r="J7" s="76"/>
      <c r="K7" s="77"/>
      <c r="L7" s="76"/>
      <c r="M7" s="76"/>
      <c r="N7" s="77"/>
      <c r="O7" s="76"/>
      <c r="P7" s="76"/>
      <c r="Q7" s="76"/>
      <c r="R7" s="78"/>
      <c r="S7" s="17"/>
      <c r="T7" s="75"/>
      <c r="U7" s="76"/>
      <c r="V7" s="76"/>
      <c r="W7" s="76"/>
      <c r="X7" s="76"/>
      <c r="Y7" s="77"/>
      <c r="Z7" s="76"/>
      <c r="AA7" s="76"/>
      <c r="AB7" s="77"/>
      <c r="AC7" s="76"/>
      <c r="AD7" s="77"/>
      <c r="AE7" s="76"/>
      <c r="AF7" s="78"/>
      <c r="AG7" s="17"/>
      <c r="AH7" s="75"/>
      <c r="AI7" s="76"/>
      <c r="AJ7" s="76"/>
      <c r="AK7" s="76"/>
      <c r="AL7" s="76"/>
      <c r="AM7" s="77"/>
      <c r="AN7" s="76"/>
      <c r="AO7" s="76"/>
      <c r="AP7" s="77"/>
      <c r="AQ7" s="76"/>
      <c r="AR7" s="79"/>
      <c r="AS7" s="119"/>
      <c r="AT7" s="75"/>
      <c r="AU7" s="76"/>
      <c r="AV7" s="76"/>
      <c r="AW7" s="76"/>
      <c r="AX7" s="76"/>
      <c r="AY7" s="77"/>
      <c r="AZ7" s="76"/>
      <c r="BA7" s="76"/>
      <c r="BB7" s="78"/>
      <c r="BC7" s="17"/>
      <c r="BD7" s="94">
        <v>1914</v>
      </c>
      <c r="BE7" s="127">
        <v>2004</v>
      </c>
      <c r="BF7" s="128"/>
      <c r="BG7" s="128"/>
      <c r="BH7" s="128"/>
      <c r="BI7" s="128"/>
      <c r="BJ7" s="125"/>
      <c r="BK7" s="125"/>
      <c r="BL7" t="s" s="126">
        <v>328</v>
      </c>
      <c r="BM7" s="129"/>
      <c r="BN7" s="37"/>
      <c r="BO7" s="7"/>
      <c r="BP7" s="7"/>
      <c r="BQ7" s="7"/>
    </row>
    <row r="8" ht="13.65" customHeight="1">
      <c r="A8" s="124"/>
      <c r="B8" s="125"/>
      <c r="C8" t="s" s="126">
        <v>329</v>
      </c>
      <c r="D8" t="s" s="74">
        <v>330</v>
      </c>
      <c r="E8" s="65"/>
      <c r="F8" s="75"/>
      <c r="G8" s="76"/>
      <c r="H8" s="76"/>
      <c r="I8" s="76"/>
      <c r="J8" s="76"/>
      <c r="K8" s="77"/>
      <c r="L8" s="76"/>
      <c r="M8" s="76"/>
      <c r="N8" s="77"/>
      <c r="O8" s="76"/>
      <c r="P8" s="76"/>
      <c r="Q8" s="76"/>
      <c r="R8" s="78"/>
      <c r="S8" s="17"/>
      <c r="T8" s="75"/>
      <c r="U8" s="76"/>
      <c r="V8" s="76"/>
      <c r="W8" s="76"/>
      <c r="X8" s="76"/>
      <c r="Y8" s="77"/>
      <c r="Z8" s="76"/>
      <c r="AA8" s="76"/>
      <c r="AB8" s="77"/>
      <c r="AC8" s="76"/>
      <c r="AD8" s="77"/>
      <c r="AE8" s="76"/>
      <c r="AF8" s="78"/>
      <c r="AG8" s="17"/>
      <c r="AH8" s="75"/>
      <c r="AI8" s="76"/>
      <c r="AJ8" s="76"/>
      <c r="AK8" s="76"/>
      <c r="AL8" s="76"/>
      <c r="AM8" s="77"/>
      <c r="AN8" s="76"/>
      <c r="AO8" s="76"/>
      <c r="AP8" s="77"/>
      <c r="AQ8" s="76"/>
      <c r="AR8" s="79"/>
      <c r="AS8" s="119"/>
      <c r="AT8" s="75"/>
      <c r="AU8" s="76"/>
      <c r="AV8" s="76"/>
      <c r="AW8" s="76"/>
      <c r="AX8" s="76"/>
      <c r="AY8" s="77"/>
      <c r="AZ8" s="76"/>
      <c r="BA8" s="76"/>
      <c r="BB8" s="78"/>
      <c r="BC8" s="17"/>
      <c r="BD8" s="94">
        <v>1780</v>
      </c>
      <c r="BE8" s="127">
        <v>1863</v>
      </c>
      <c r="BF8" s="128"/>
      <c r="BG8" s="128"/>
      <c r="BH8" s="128"/>
      <c r="BI8" s="128"/>
      <c r="BJ8" s="125"/>
      <c r="BK8" t="s" s="126">
        <v>331</v>
      </c>
      <c r="BL8" s="125"/>
      <c r="BM8" s="129"/>
      <c r="BN8" s="37"/>
      <c r="BO8" s="7"/>
      <c r="BP8" s="7"/>
      <c r="BQ8" s="7"/>
    </row>
    <row r="9" ht="13.65" customHeight="1">
      <c r="A9" s="124"/>
      <c r="B9" s="125"/>
      <c r="C9" t="s" s="126">
        <v>332</v>
      </c>
      <c r="D9" t="s" s="74">
        <v>331</v>
      </c>
      <c r="E9" s="65"/>
      <c r="F9" s="75"/>
      <c r="G9" s="76"/>
      <c r="H9" s="76"/>
      <c r="I9" s="76"/>
      <c r="J9" s="76"/>
      <c r="K9" s="77"/>
      <c r="L9" s="76"/>
      <c r="M9" s="76"/>
      <c r="N9" s="77"/>
      <c r="O9" s="76"/>
      <c r="P9" s="76"/>
      <c r="Q9" s="76"/>
      <c r="R9" s="78"/>
      <c r="S9" s="17"/>
      <c r="T9" s="75"/>
      <c r="U9" s="76"/>
      <c r="V9" s="76"/>
      <c r="W9" s="76"/>
      <c r="X9" s="76"/>
      <c r="Y9" s="77"/>
      <c r="Z9" s="76"/>
      <c r="AA9" s="76"/>
      <c r="AB9" s="77"/>
      <c r="AC9" s="76"/>
      <c r="AD9" s="77"/>
      <c r="AE9" s="76"/>
      <c r="AF9" s="78"/>
      <c r="AG9" s="17"/>
      <c r="AH9" s="75"/>
      <c r="AI9" s="76"/>
      <c r="AJ9" s="76"/>
      <c r="AK9" s="76"/>
      <c r="AL9" s="76"/>
      <c r="AM9" s="77"/>
      <c r="AN9" s="76"/>
      <c r="AO9" s="76"/>
      <c r="AP9" s="77"/>
      <c r="AQ9" s="76"/>
      <c r="AR9" s="79"/>
      <c r="AS9" s="119"/>
      <c r="AT9" s="75"/>
      <c r="AU9" s="76"/>
      <c r="AV9" s="76"/>
      <c r="AW9" s="76"/>
      <c r="AX9" s="76"/>
      <c r="AY9" s="77"/>
      <c r="AZ9" s="76"/>
      <c r="BA9" s="76"/>
      <c r="BB9" s="78"/>
      <c r="BC9" s="17"/>
      <c r="BD9" s="94">
        <v>1863</v>
      </c>
      <c r="BE9" s="127">
        <v>1870</v>
      </c>
      <c r="BF9" s="128"/>
      <c r="BG9" s="128"/>
      <c r="BH9" s="128"/>
      <c r="BI9" s="128"/>
      <c r="BJ9" s="125"/>
      <c r="BK9" s="125"/>
      <c r="BL9" t="s" s="126">
        <v>333</v>
      </c>
      <c r="BM9" s="129"/>
      <c r="BN9" s="37"/>
      <c r="BO9" s="7"/>
      <c r="BP9" s="7"/>
      <c r="BQ9" s="7"/>
    </row>
    <row r="10" ht="13.65" customHeight="1">
      <c r="A10" s="124"/>
      <c r="B10" s="125"/>
      <c r="C10" t="s" s="126">
        <v>334</v>
      </c>
      <c r="D10" t="s" s="74">
        <v>335</v>
      </c>
      <c r="E10" s="65"/>
      <c r="F10" s="75"/>
      <c r="G10" s="76"/>
      <c r="H10" s="76"/>
      <c r="I10" s="76"/>
      <c r="J10" s="76"/>
      <c r="K10" s="77"/>
      <c r="L10" s="76"/>
      <c r="M10" s="76"/>
      <c r="N10" s="77"/>
      <c r="O10" s="76"/>
      <c r="P10" s="76"/>
      <c r="Q10" s="76"/>
      <c r="R10" s="78"/>
      <c r="S10" s="17"/>
      <c r="T10" s="75"/>
      <c r="U10" s="76"/>
      <c r="V10" s="76"/>
      <c r="W10" s="76"/>
      <c r="X10" s="76"/>
      <c r="Y10" s="77"/>
      <c r="Z10" s="76"/>
      <c r="AA10" s="76"/>
      <c r="AB10" s="77"/>
      <c r="AC10" s="76"/>
      <c r="AD10" s="77"/>
      <c r="AE10" s="76"/>
      <c r="AF10" s="78"/>
      <c r="AG10" s="17"/>
      <c r="AH10" s="75"/>
      <c r="AI10" s="76"/>
      <c r="AJ10" s="76"/>
      <c r="AK10" s="76"/>
      <c r="AL10" s="76"/>
      <c r="AM10" s="77"/>
      <c r="AN10" s="76"/>
      <c r="AO10" s="76"/>
      <c r="AP10" s="77"/>
      <c r="AQ10" s="76"/>
      <c r="AR10" s="79"/>
      <c r="AS10" s="119"/>
      <c r="AT10" s="75"/>
      <c r="AU10" s="76"/>
      <c r="AV10" s="76"/>
      <c r="AW10" s="76"/>
      <c r="AX10" s="76"/>
      <c r="AY10" s="77"/>
      <c r="AZ10" s="76"/>
      <c r="BA10" s="76"/>
      <c r="BB10" s="78"/>
      <c r="BC10" s="17"/>
      <c r="BD10" s="94">
        <v>1881</v>
      </c>
      <c r="BE10" s="127">
        <v>2004</v>
      </c>
      <c r="BF10" s="128"/>
      <c r="BG10" s="128"/>
      <c r="BH10" s="128"/>
      <c r="BI10" s="128"/>
      <c r="BJ10" s="125"/>
      <c r="BK10" s="125"/>
      <c r="BL10" s="125"/>
      <c r="BM10" s="129"/>
      <c r="BN10" s="37"/>
      <c r="BO10" s="7"/>
      <c r="BP10" s="7"/>
      <c r="BQ10" s="7"/>
    </row>
    <row r="11" ht="13.65" customHeight="1">
      <c r="A11" s="130">
        <v>2</v>
      </c>
      <c r="B11" t="s" s="126">
        <v>120</v>
      </c>
      <c r="C11" t="s" s="126">
        <v>336</v>
      </c>
      <c r="D11" t="s" s="74">
        <v>120</v>
      </c>
      <c r="E11" s="65"/>
      <c r="F11" s="75">
        <v>8736.57</v>
      </c>
      <c r="G11" s="76">
        <v>1164.46</v>
      </c>
      <c r="H11" s="76">
        <v>3280.11</v>
      </c>
      <c r="I11" s="76">
        <v>14010.8</v>
      </c>
      <c r="J11" s="76">
        <v>3009.13</v>
      </c>
      <c r="K11" s="77">
        <v>58.35</v>
      </c>
      <c r="L11" s="76">
        <v>8405.15</v>
      </c>
      <c r="M11" s="76">
        <v>133.66</v>
      </c>
      <c r="N11" s="77">
        <v>149.26</v>
      </c>
      <c r="O11" s="76">
        <v>1237.56</v>
      </c>
      <c r="P11" s="76">
        <v>40185.05</v>
      </c>
      <c r="Q11" s="76">
        <v>38947.49</v>
      </c>
      <c r="R11" s="78">
        <v>38798.23</v>
      </c>
      <c r="S11" s="17"/>
      <c r="T11" s="75">
        <v>2975.8457132058</v>
      </c>
      <c r="U11" s="76">
        <v>396.637730734101</v>
      </c>
      <c r="V11" s="76">
        <v>1117.269281004270</v>
      </c>
      <c r="W11" s="76">
        <v>4772.351062096890</v>
      </c>
      <c r="X11" s="76">
        <v>1024.968221050020</v>
      </c>
      <c r="Y11" s="77">
        <v>19.875145207508</v>
      </c>
      <c r="Z11" s="76">
        <v>2862.9576133828</v>
      </c>
      <c r="AA11" s="76">
        <v>45.5271963742164</v>
      </c>
      <c r="AB11" s="77">
        <v>50.8408598744242</v>
      </c>
      <c r="AC11" s="76">
        <v>421.537012904946</v>
      </c>
      <c r="AD11" s="77">
        <v>13687.809835835</v>
      </c>
      <c r="AE11" s="76">
        <v>13266.27282293</v>
      </c>
      <c r="AF11" s="78">
        <v>13215.4319630556</v>
      </c>
      <c r="AG11" s="17"/>
      <c r="AH11" s="75">
        <v>21.740846409299</v>
      </c>
      <c r="AI11" s="76">
        <v>2.89774431038409</v>
      </c>
      <c r="AJ11" s="76">
        <v>8.16251317343141</v>
      </c>
      <c r="AK11" s="76">
        <v>34.8657025436076</v>
      </c>
      <c r="AL11" s="76">
        <v>7.48818279434765</v>
      </c>
      <c r="AM11" s="77">
        <v>0.145203253448733</v>
      </c>
      <c r="AN11" s="76">
        <v>20.9161118376112</v>
      </c>
      <c r="AO11" s="76">
        <v>0.33261125717151</v>
      </c>
      <c r="AP11" s="77">
        <v>0.371431664263202</v>
      </c>
      <c r="AQ11" s="76">
        <v>3.07965275643553</v>
      </c>
      <c r="AR11" s="79">
        <v>100</v>
      </c>
      <c r="AS11" s="119"/>
      <c r="AT11" s="75">
        <v>22.5179602265361</v>
      </c>
      <c r="AU11" s="76">
        <v>3.00132248301018</v>
      </c>
      <c r="AV11" s="76">
        <v>8.45427742451138</v>
      </c>
      <c r="AW11" s="76">
        <v>36.1119566536927</v>
      </c>
      <c r="AX11" s="76">
        <v>7.75584350110817</v>
      </c>
      <c r="AY11" s="77">
        <v>0.150393458670666</v>
      </c>
      <c r="AZ11" s="76">
        <v>21.6637460007841</v>
      </c>
      <c r="BA11" s="76">
        <v>0.344500251686739</v>
      </c>
      <c r="BB11" s="78">
        <v>100</v>
      </c>
      <c r="BC11" s="17"/>
      <c r="BD11" s="94">
        <v>1780</v>
      </c>
      <c r="BE11" s="127">
        <v>2004</v>
      </c>
      <c r="BF11" s="128"/>
      <c r="BG11" s="128"/>
      <c r="BH11" s="128"/>
      <c r="BI11" s="128"/>
      <c r="BJ11" s="125"/>
      <c r="BK11" s="125"/>
      <c r="BL11" s="125"/>
      <c r="BM11" s="129"/>
      <c r="BN11" s="37"/>
      <c r="BO11" s="7"/>
      <c r="BP11" s="7"/>
      <c r="BQ11" s="7"/>
    </row>
    <row r="12" ht="13.65" customHeight="1">
      <c r="A12" s="130">
        <v>3</v>
      </c>
      <c r="B12" t="s" s="126">
        <v>275</v>
      </c>
      <c r="C12" t="s" s="126">
        <v>337</v>
      </c>
      <c r="D12" t="s" s="74">
        <v>275</v>
      </c>
      <c r="E12" s="65"/>
      <c r="F12" s="75">
        <v>261.4</v>
      </c>
      <c r="G12" s="76">
        <v>412.29</v>
      </c>
      <c r="H12" s="76">
        <v>5516.56</v>
      </c>
      <c r="I12" s="76">
        <v>5736.86</v>
      </c>
      <c r="J12" s="76">
        <v>4945.71</v>
      </c>
      <c r="K12" s="77">
        <v>623.36</v>
      </c>
      <c r="L12" s="76">
        <v>8870.17</v>
      </c>
      <c r="M12" s="76">
        <v>51.16</v>
      </c>
      <c r="N12" s="77">
        <v>33.25</v>
      </c>
      <c r="O12" s="76">
        <v>715.380000000001</v>
      </c>
      <c r="P12" s="76">
        <v>27166.14</v>
      </c>
      <c r="Q12" s="76">
        <v>26450.76</v>
      </c>
      <c r="R12" s="78">
        <v>26417.51</v>
      </c>
      <c r="S12" s="17"/>
      <c r="T12" s="75">
        <v>89.0379255739949</v>
      </c>
      <c r="U12" s="76">
        <v>140.4339951603</v>
      </c>
      <c r="V12" s="76">
        <v>1879.047661455540</v>
      </c>
      <c r="W12" s="76">
        <v>1954.086127423210</v>
      </c>
      <c r="X12" s="76">
        <v>1684.605045488</v>
      </c>
      <c r="Y12" s="77">
        <v>212.328543557022</v>
      </c>
      <c r="Z12" s="76">
        <v>3021.352472412710</v>
      </c>
      <c r="AA12" s="76">
        <v>17.4260913250405</v>
      </c>
      <c r="AB12" s="77">
        <v>11.3255968834557</v>
      </c>
      <c r="AC12" s="76">
        <v>243.672345819145</v>
      </c>
      <c r="AD12" s="77">
        <v>9253.315805098409</v>
      </c>
      <c r="AE12" s="76">
        <v>9009.643459279270</v>
      </c>
      <c r="AF12" s="78">
        <v>8998.317862395810</v>
      </c>
      <c r="AG12" s="17"/>
      <c r="AH12" s="75">
        <v>0.962227243178457</v>
      </c>
      <c r="AI12" s="76">
        <v>1.5176613239864</v>
      </c>
      <c r="AJ12" s="76">
        <v>20.3067495050824</v>
      </c>
      <c r="AK12" s="76">
        <v>21.1176854716938</v>
      </c>
      <c r="AL12" s="76">
        <v>18.2054204241015</v>
      </c>
      <c r="AM12" s="77">
        <v>2.29462117179695</v>
      </c>
      <c r="AN12" s="76">
        <v>32.6515655150124</v>
      </c>
      <c r="AO12" s="76">
        <v>0.188322669322914</v>
      </c>
      <c r="AP12" s="77">
        <v>0.122395010848063</v>
      </c>
      <c r="AQ12" s="76">
        <v>2.63335166497707</v>
      </c>
      <c r="AR12" s="79">
        <v>100</v>
      </c>
      <c r="AS12" s="119"/>
      <c r="AT12" s="75">
        <v>0.9894952249473929</v>
      </c>
      <c r="AU12" s="76">
        <v>1.56066941963872</v>
      </c>
      <c r="AV12" s="76">
        <v>20.8822103218661</v>
      </c>
      <c r="AW12" s="76">
        <v>21.7161269173363</v>
      </c>
      <c r="AX12" s="76">
        <v>18.7213329341032</v>
      </c>
      <c r="AY12" s="77">
        <v>2.35964706741854</v>
      </c>
      <c r="AZ12" s="76">
        <v>33.5768586819878</v>
      </c>
      <c r="BA12" s="76">
        <v>0.193659432702022</v>
      </c>
      <c r="BB12" s="78">
        <v>100</v>
      </c>
      <c r="BC12" s="17"/>
      <c r="BD12" s="131">
        <v>1780</v>
      </c>
      <c r="BE12" s="132">
        <v>2004</v>
      </c>
      <c r="BF12" s="125"/>
      <c r="BG12" s="125"/>
      <c r="BH12" s="125"/>
      <c r="BI12" s="125"/>
      <c r="BJ12" s="125"/>
      <c r="BK12" s="125"/>
      <c r="BL12" s="125"/>
      <c r="BM12" s="129"/>
      <c r="BN12" s="37"/>
      <c r="BO12" s="7"/>
      <c r="BP12" s="7"/>
      <c r="BQ12" s="7"/>
    </row>
    <row r="13" ht="13.65" customHeight="1">
      <c r="A13" s="130">
        <v>4</v>
      </c>
      <c r="B13" t="s" s="126">
        <v>130</v>
      </c>
      <c r="C13" t="s" s="126">
        <v>338</v>
      </c>
      <c r="D13" t="s" s="74">
        <v>130</v>
      </c>
      <c r="E13" s="65"/>
      <c r="F13" s="75">
        <v>23479.65</v>
      </c>
      <c r="G13" s="76">
        <v>9371.629999999999</v>
      </c>
      <c r="H13" s="76">
        <v>19152.98</v>
      </c>
      <c r="I13" s="76">
        <v>19520.68</v>
      </c>
      <c r="J13" s="76">
        <v>8993.4</v>
      </c>
      <c r="K13" s="77">
        <v>475.33</v>
      </c>
      <c r="L13" s="76">
        <v>26893.78</v>
      </c>
      <c r="M13" s="76">
        <v>766.49</v>
      </c>
      <c r="N13" s="77">
        <v>746.04</v>
      </c>
      <c r="O13" s="76">
        <v>3322.36</v>
      </c>
      <c r="P13" s="76">
        <v>112722.34</v>
      </c>
      <c r="Q13" s="76">
        <v>109399.98</v>
      </c>
      <c r="R13" s="78">
        <v>108653.94</v>
      </c>
      <c r="S13" s="17"/>
      <c r="T13" s="75">
        <v>7997.625589913730</v>
      </c>
      <c r="U13" s="76">
        <v>3192.159504387980</v>
      </c>
      <c r="V13" s="76">
        <v>6523.877611936540</v>
      </c>
      <c r="W13" s="76">
        <v>6649.123385592080</v>
      </c>
      <c r="X13" s="76">
        <v>3063.3270078698</v>
      </c>
      <c r="Y13" s="77">
        <v>161.906645612422</v>
      </c>
      <c r="Z13" s="76">
        <v>9160.544690296070</v>
      </c>
      <c r="AA13" s="76">
        <v>261.081406171428</v>
      </c>
      <c r="AB13" s="77">
        <v>254.115738313784</v>
      </c>
      <c r="AC13" s="76">
        <v>1131.660452984</v>
      </c>
      <c r="AD13" s="77">
        <v>38395.4220330778</v>
      </c>
      <c r="AE13" s="76">
        <v>37263.7615800938</v>
      </c>
      <c r="AF13" s="78">
        <v>37009.6458417801</v>
      </c>
      <c r="AG13" s="17"/>
      <c r="AH13" s="75">
        <v>20.8296332386287</v>
      </c>
      <c r="AI13" s="76">
        <v>8.313906542394349</v>
      </c>
      <c r="AJ13" s="76">
        <v>16.9912902801698</v>
      </c>
      <c r="AK13" s="76">
        <v>17.3174900379109</v>
      </c>
      <c r="AL13" s="76">
        <v>7.97836524685346</v>
      </c>
      <c r="AM13" s="77">
        <v>0.421682161672655</v>
      </c>
      <c r="AN13" s="76">
        <v>23.8584294825675</v>
      </c>
      <c r="AO13" s="76">
        <v>0.679980561084875</v>
      </c>
      <c r="AP13" s="77">
        <v>0.661838638197184</v>
      </c>
      <c r="AQ13" s="76">
        <v>2.94738381052061</v>
      </c>
      <c r="AR13" s="79">
        <v>100</v>
      </c>
      <c r="AS13" s="119"/>
      <c r="AT13" s="75">
        <v>21.6095707159814</v>
      </c>
      <c r="AU13" s="76">
        <v>8.625209541411939</v>
      </c>
      <c r="AV13" s="76">
        <v>17.6275061907557</v>
      </c>
      <c r="AW13" s="76">
        <v>17.965920057754</v>
      </c>
      <c r="AX13" s="76">
        <v>8.277104355350581</v>
      </c>
      <c r="AY13" s="77">
        <v>0.437471480555606</v>
      </c>
      <c r="AZ13" s="76">
        <v>24.7517761435987</v>
      </c>
      <c r="BA13" s="76">
        <v>0.705441514592108</v>
      </c>
      <c r="BB13" s="78">
        <v>100</v>
      </c>
      <c r="BC13" s="17"/>
      <c r="BD13" s="131">
        <v>1780</v>
      </c>
      <c r="BE13" s="132">
        <v>2004</v>
      </c>
      <c r="BF13" s="125"/>
      <c r="BG13" s="125"/>
      <c r="BH13" s="125"/>
      <c r="BI13" s="125"/>
      <c r="BJ13" s="125"/>
      <c r="BK13" s="125"/>
      <c r="BL13" s="125"/>
      <c r="BM13" s="129"/>
      <c r="BN13" s="37"/>
      <c r="BO13" s="7"/>
      <c r="BP13" s="7"/>
      <c r="BQ13" s="41"/>
    </row>
    <row r="14" ht="13.65" customHeight="1">
      <c r="A14" s="130">
        <v>5</v>
      </c>
      <c r="B14" t="s" s="126">
        <v>252</v>
      </c>
      <c r="C14" t="s" s="126">
        <v>339</v>
      </c>
      <c r="D14" t="s" s="74">
        <v>252</v>
      </c>
      <c r="E14" s="65"/>
      <c r="F14" s="75">
        <v>4589.94</v>
      </c>
      <c r="G14" s="76">
        <v>2127.97</v>
      </c>
      <c r="H14" s="76">
        <v>36091.82</v>
      </c>
      <c r="I14" s="76">
        <v>7185.64</v>
      </c>
      <c r="J14" s="76">
        <v>6.9</v>
      </c>
      <c r="K14" s="77">
        <v>0.16</v>
      </c>
      <c r="L14" s="76">
        <v>10907.31</v>
      </c>
      <c r="M14" s="76">
        <v>52.76</v>
      </c>
      <c r="N14" s="77">
        <v>209.55</v>
      </c>
      <c r="O14" s="76">
        <v>2143.56</v>
      </c>
      <c r="P14" s="76">
        <v>63315.61</v>
      </c>
      <c r="Q14" s="76">
        <v>61172.05</v>
      </c>
      <c r="R14" s="78">
        <v>60962.5</v>
      </c>
      <c r="S14" s="17"/>
      <c r="T14" s="75">
        <v>1563.4228619323</v>
      </c>
      <c r="U14" s="76">
        <v>724.827981957513</v>
      </c>
      <c r="V14" s="76">
        <v>12293.576063466</v>
      </c>
      <c r="W14" s="76">
        <v>2447.568781643150</v>
      </c>
      <c r="X14" s="76">
        <v>2.35027424047653</v>
      </c>
      <c r="Y14" s="77">
        <v>0.0544991128226442</v>
      </c>
      <c r="Z14" s="76">
        <v>3715.241989259720</v>
      </c>
      <c r="AA14" s="76">
        <v>17.9710824532669</v>
      </c>
      <c r="AB14" s="77">
        <v>71.37680682490679</v>
      </c>
      <c r="AC14" s="76">
        <v>730.138239263169</v>
      </c>
      <c r="AD14" s="77">
        <v>21566.5285801534</v>
      </c>
      <c r="AE14" s="76">
        <v>20836.3903408902</v>
      </c>
      <c r="AF14" s="78">
        <v>20765.0135340653</v>
      </c>
      <c r="AG14" s="17"/>
      <c r="AH14" s="75">
        <v>7.24930234424023</v>
      </c>
      <c r="AI14" s="76">
        <v>3.36089315099389</v>
      </c>
      <c r="AJ14" s="76">
        <v>57.0030360601438</v>
      </c>
      <c r="AK14" s="76">
        <v>11.3489232750028</v>
      </c>
      <c r="AL14" s="76">
        <v>0.0108977865016226</v>
      </c>
      <c r="AM14" s="77">
        <v>0.000252702295689799</v>
      </c>
      <c r="AN14" s="76">
        <v>17.2268892300019</v>
      </c>
      <c r="AO14" s="76">
        <v>0.0833285820037112</v>
      </c>
      <c r="AP14" s="77">
        <v>0.330961037886234</v>
      </c>
      <c r="AQ14" s="76">
        <v>3.38551583093016</v>
      </c>
      <c r="AR14" s="79">
        <v>100</v>
      </c>
      <c r="AS14" s="119"/>
      <c r="AT14" s="75">
        <v>7.52912036087759</v>
      </c>
      <c r="AU14" s="76">
        <v>3.49062128357597</v>
      </c>
      <c r="AV14" s="76">
        <v>59.2033135124052</v>
      </c>
      <c r="AW14" s="76">
        <v>11.7869838015173</v>
      </c>
      <c r="AX14" s="76">
        <v>0.0113184334631946</v>
      </c>
      <c r="AY14" s="77">
        <v>0.000262456428132048</v>
      </c>
      <c r="AZ14" s="76">
        <v>17.8918351445561</v>
      </c>
      <c r="BA14" s="76">
        <v>0.0865450071765429</v>
      </c>
      <c r="BB14" s="78">
        <v>100</v>
      </c>
      <c r="BC14" s="17"/>
      <c r="BD14" s="131">
        <v>1780</v>
      </c>
      <c r="BE14" s="132">
        <v>2004</v>
      </c>
      <c r="BF14" s="125"/>
      <c r="BG14" s="125"/>
      <c r="BH14" s="125"/>
      <c r="BI14" s="125"/>
      <c r="BJ14" s="125"/>
      <c r="BK14" s="125"/>
      <c r="BL14" s="125"/>
      <c r="BM14" s="129"/>
      <c r="BN14" s="37"/>
      <c r="BO14" s="7"/>
      <c r="BP14" s="7"/>
      <c r="BQ14" s="7"/>
    </row>
    <row r="15" ht="13.65" customHeight="1">
      <c r="A15" s="130">
        <v>6</v>
      </c>
      <c r="B15" t="s" s="126">
        <v>261</v>
      </c>
      <c r="C15" t="s" s="126">
        <v>340</v>
      </c>
      <c r="D15" t="s" s="74">
        <v>341</v>
      </c>
      <c r="E15" s="65"/>
      <c r="F15" s="75">
        <v>7689.94</v>
      </c>
      <c r="G15" s="76">
        <v>3012.83</v>
      </c>
      <c r="H15" s="76">
        <v>3169.26</v>
      </c>
      <c r="I15" s="76">
        <v>6114.57</v>
      </c>
      <c r="J15" s="76">
        <v>9.16</v>
      </c>
      <c r="K15" s="77">
        <v>335.89</v>
      </c>
      <c r="L15" s="76">
        <v>1540.16</v>
      </c>
      <c r="M15" s="76">
        <v>8.960000000000001</v>
      </c>
      <c r="N15" s="77">
        <v>184.49</v>
      </c>
      <c r="O15" s="76">
        <v>831.200000000001</v>
      </c>
      <c r="P15" s="76">
        <v>22896.46</v>
      </c>
      <c r="Q15" s="76">
        <v>22065.26</v>
      </c>
      <c r="R15" s="78">
        <v>21880.77</v>
      </c>
      <c r="S15" s="17"/>
      <c r="T15" s="75">
        <v>2619.343172871030</v>
      </c>
      <c r="U15" s="76">
        <v>1026.228513034040</v>
      </c>
      <c r="V15" s="76">
        <v>1079.511614401830</v>
      </c>
      <c r="W15" s="76">
        <v>2082.741501824720</v>
      </c>
      <c r="X15" s="76">
        <v>3.12007420909638</v>
      </c>
      <c r="Y15" s="77">
        <v>114.410668787487</v>
      </c>
      <c r="Z15" s="76">
        <v>524.608460030773</v>
      </c>
      <c r="AA15" s="76">
        <v>3.05195031806807</v>
      </c>
      <c r="AB15" s="77">
        <v>62.8408832790601</v>
      </c>
      <c r="AC15" s="76">
        <v>283.122891113637</v>
      </c>
      <c r="AD15" s="77">
        <v>7798.979729869740</v>
      </c>
      <c r="AE15" s="76">
        <v>7515.856838756110</v>
      </c>
      <c r="AF15" s="78">
        <v>7453.015955477050</v>
      </c>
      <c r="AG15" s="17"/>
      <c r="AH15" s="75">
        <v>33.5857158704883</v>
      </c>
      <c r="AI15" s="76">
        <v>13.1584969903645</v>
      </c>
      <c r="AJ15" s="76">
        <v>13.8417030405574</v>
      </c>
      <c r="AK15" s="76">
        <v>26.7053072833093</v>
      </c>
      <c r="AL15" s="76">
        <v>0.0400061843621241</v>
      </c>
      <c r="AM15" s="77">
        <v>1.46699533464999</v>
      </c>
      <c r="AN15" s="76">
        <v>6.72662935667785</v>
      </c>
      <c r="AO15" s="76">
        <v>0.0391326868869686</v>
      </c>
      <c r="AP15" s="77">
        <v>0.805757745957235</v>
      </c>
      <c r="AQ15" s="76">
        <v>3.63025550674646</v>
      </c>
      <c r="AR15" s="79">
        <v>100</v>
      </c>
      <c r="AS15" s="119"/>
      <c r="AT15" s="75">
        <v>35.1447412499651</v>
      </c>
      <c r="AU15" s="76">
        <v>13.7693051935558</v>
      </c>
      <c r="AV15" s="76">
        <v>14.4842251895157</v>
      </c>
      <c r="AW15" s="76">
        <v>27.9449489209018</v>
      </c>
      <c r="AX15" s="76">
        <v>0.0418632433867729</v>
      </c>
      <c r="AY15" s="77">
        <v>1.53509222938681</v>
      </c>
      <c r="AZ15" s="76">
        <v>7.03887477451662</v>
      </c>
      <c r="BA15" s="76">
        <v>0.0409491987713412</v>
      </c>
      <c r="BB15" s="78">
        <v>100</v>
      </c>
      <c r="BC15" s="17"/>
      <c r="BD15" s="131">
        <v>1780</v>
      </c>
      <c r="BE15" s="132">
        <v>1864</v>
      </c>
      <c r="BF15" s="125"/>
      <c r="BG15" s="125"/>
      <c r="BH15" s="125"/>
      <c r="BI15" s="125"/>
      <c r="BJ15" s="125"/>
      <c r="BK15" t="s" s="126">
        <v>342</v>
      </c>
      <c r="BL15" s="125"/>
      <c r="BM15" s="129"/>
      <c r="BN15" s="37"/>
      <c r="BO15" s="7"/>
      <c r="BP15" s="7"/>
      <c r="BQ15" s="7"/>
    </row>
    <row r="16" ht="13.65" customHeight="1">
      <c r="A16" s="124"/>
      <c r="B16" s="125"/>
      <c r="C16" t="s" s="126">
        <v>343</v>
      </c>
      <c r="D16" t="s" s="74">
        <v>344</v>
      </c>
      <c r="E16" s="65"/>
      <c r="F16" s="75"/>
      <c r="G16" s="76"/>
      <c r="H16" s="76"/>
      <c r="I16" s="76"/>
      <c r="J16" s="76"/>
      <c r="K16" s="77"/>
      <c r="L16" s="76"/>
      <c r="M16" s="76"/>
      <c r="N16" s="77"/>
      <c r="O16" s="76"/>
      <c r="P16" s="76"/>
      <c r="Q16" s="76"/>
      <c r="R16" s="78"/>
      <c r="S16" s="17"/>
      <c r="T16" s="75"/>
      <c r="U16" s="76"/>
      <c r="V16" s="76"/>
      <c r="W16" s="76"/>
      <c r="X16" s="76"/>
      <c r="Y16" s="77"/>
      <c r="Z16" s="76"/>
      <c r="AA16" s="76"/>
      <c r="AB16" s="77"/>
      <c r="AC16" s="76"/>
      <c r="AD16" s="77"/>
      <c r="AE16" s="76"/>
      <c r="AF16" s="78"/>
      <c r="AG16" s="17"/>
      <c r="AH16" s="75"/>
      <c r="AI16" s="76"/>
      <c r="AJ16" s="76"/>
      <c r="AK16" s="76"/>
      <c r="AL16" s="76"/>
      <c r="AM16" s="77"/>
      <c r="AN16" s="76"/>
      <c r="AO16" s="76"/>
      <c r="AP16" s="77"/>
      <c r="AQ16" s="76"/>
      <c r="AR16" s="79"/>
      <c r="AS16" s="119"/>
      <c r="AT16" s="75"/>
      <c r="AU16" s="76"/>
      <c r="AV16" s="76"/>
      <c r="AW16" s="76"/>
      <c r="AX16" s="76"/>
      <c r="AY16" s="77"/>
      <c r="AZ16" s="76"/>
      <c r="BA16" s="76"/>
      <c r="BB16" s="78"/>
      <c r="BC16" s="17"/>
      <c r="BD16" t="s" s="133">
        <v>345</v>
      </c>
      <c r="BE16" s="132">
        <v>2004</v>
      </c>
      <c r="BF16" s="125"/>
      <c r="BG16" s="125"/>
      <c r="BH16" s="125"/>
      <c r="BI16" s="125"/>
      <c r="BJ16" s="125"/>
      <c r="BK16" s="125"/>
      <c r="BL16" s="125"/>
      <c r="BM16" s="129"/>
      <c r="BN16" s="37"/>
      <c r="BO16" s="7"/>
      <c r="BP16" s="7"/>
      <c r="BQ16" s="7"/>
    </row>
    <row r="17" ht="13.65" customHeight="1">
      <c r="A17" s="130">
        <v>7</v>
      </c>
      <c r="B17" t="s" s="126">
        <v>102</v>
      </c>
      <c r="C17" t="s" s="126">
        <v>346</v>
      </c>
      <c r="D17" t="s" s="74">
        <v>102</v>
      </c>
      <c r="E17" s="65"/>
      <c r="F17" s="75">
        <v>175.43</v>
      </c>
      <c r="G17" s="76">
        <v>0.16</v>
      </c>
      <c r="H17" s="76">
        <v>6321.58</v>
      </c>
      <c r="I17" s="76">
        <v>12027.12</v>
      </c>
      <c r="J17" s="76">
        <v>0.49</v>
      </c>
      <c r="K17" s="77">
        <v>1339.03</v>
      </c>
      <c r="L17" s="76">
        <v>13023.93</v>
      </c>
      <c r="M17" s="76">
        <v>24.03</v>
      </c>
      <c r="N17" s="77">
        <v>57.09</v>
      </c>
      <c r="O17" s="76">
        <v>1194.77</v>
      </c>
      <c r="P17" s="76">
        <v>34163.63</v>
      </c>
      <c r="Q17" s="76">
        <v>32968.86</v>
      </c>
      <c r="R17" s="78">
        <v>32911.77</v>
      </c>
      <c r="S17" s="17"/>
      <c r="T17" s="75">
        <v>59.7548710154779</v>
      </c>
      <c r="U17" s="76">
        <v>0.0544991128226442</v>
      </c>
      <c r="V17" s="76">
        <v>2153.253135233570</v>
      </c>
      <c r="W17" s="76">
        <v>4096.671061321750</v>
      </c>
      <c r="X17" s="76">
        <v>0.166903533019348</v>
      </c>
      <c r="Y17" s="77">
        <v>456.099669018157</v>
      </c>
      <c r="Z17" s="76">
        <v>4436.203940401370</v>
      </c>
      <c r="AA17" s="76">
        <v>8.18508550705087</v>
      </c>
      <c r="AB17" s="77">
        <v>19.4459646940297</v>
      </c>
      <c r="AC17" s="76">
        <v>406.961906419440</v>
      </c>
      <c r="AD17" s="77">
        <v>11636.7970362567</v>
      </c>
      <c r="AE17" s="76">
        <v>11229.8351298373</v>
      </c>
      <c r="AF17" s="78">
        <v>11210.3891651432</v>
      </c>
      <c r="AG17" s="17"/>
      <c r="AH17" s="75">
        <v>0.513499297352184</v>
      </c>
      <c r="AI17" s="76">
        <v>0.000468334307566263</v>
      </c>
      <c r="AJ17" s="76">
        <v>18.5038299501546</v>
      </c>
      <c r="AK17" s="76">
        <v>35.2044557326022</v>
      </c>
      <c r="AL17" s="76">
        <v>0.00143427381692168</v>
      </c>
      <c r="AM17" s="77">
        <v>3.91946054912783</v>
      </c>
      <c r="AN17" s="76">
        <v>38.1222077396342</v>
      </c>
      <c r="AO17" s="76">
        <v>0.0703379588176081</v>
      </c>
      <c r="AP17" s="77">
        <v>0.167107535118487</v>
      </c>
      <c r="AQ17" s="76">
        <v>3.49719862906839</v>
      </c>
      <c r="AR17" s="79">
        <v>100</v>
      </c>
      <c r="AS17" s="119"/>
      <c r="AT17" s="75">
        <v>0.533031192184437</v>
      </c>
      <c r="AU17" s="76">
        <v>0.000486148268537365</v>
      </c>
      <c r="AV17" s="76">
        <v>19.2076573213777</v>
      </c>
      <c r="AW17" s="76">
        <v>36.5435222718195</v>
      </c>
      <c r="AX17" s="76">
        <v>0.00148882907239568</v>
      </c>
      <c r="AY17" s="77">
        <v>4.06854447512243</v>
      </c>
      <c r="AZ17" s="76">
        <v>39.572256369074</v>
      </c>
      <c r="BA17" s="76">
        <v>0.0730133930809555</v>
      </c>
      <c r="BB17" s="78">
        <v>100</v>
      </c>
      <c r="BC17" s="17"/>
      <c r="BD17" s="131">
        <v>1780</v>
      </c>
      <c r="BE17" s="132">
        <v>2004</v>
      </c>
      <c r="BF17" s="125"/>
      <c r="BG17" s="125"/>
      <c r="BH17" s="125"/>
      <c r="BI17" s="125"/>
      <c r="BJ17" s="125"/>
      <c r="BK17" s="125"/>
      <c r="BL17" s="125"/>
      <c r="BM17" s="129"/>
      <c r="BN17" s="37"/>
      <c r="BO17" s="7"/>
      <c r="BP17" s="7"/>
      <c r="BQ17" s="7"/>
    </row>
    <row r="18" ht="13.65" customHeight="1">
      <c r="A18" s="124"/>
      <c r="B18" s="125"/>
      <c r="C18" t="s" s="126">
        <v>347</v>
      </c>
      <c r="D18" t="s" s="74">
        <v>348</v>
      </c>
      <c r="E18" s="65"/>
      <c r="F18" s="75"/>
      <c r="G18" s="76"/>
      <c r="H18" s="76"/>
      <c r="I18" s="76"/>
      <c r="J18" s="76"/>
      <c r="K18" s="77"/>
      <c r="L18" s="76"/>
      <c r="M18" s="76"/>
      <c r="N18" s="77"/>
      <c r="O18" s="76"/>
      <c r="P18" s="76"/>
      <c r="Q18" s="76"/>
      <c r="R18" s="78"/>
      <c r="S18" s="17"/>
      <c r="T18" s="75"/>
      <c r="U18" s="76"/>
      <c r="V18" s="76"/>
      <c r="W18" s="76"/>
      <c r="X18" s="76"/>
      <c r="Y18" s="77"/>
      <c r="Z18" s="76"/>
      <c r="AA18" s="76"/>
      <c r="AB18" s="77"/>
      <c r="AC18" s="76"/>
      <c r="AD18" s="77"/>
      <c r="AE18" s="76"/>
      <c r="AF18" s="78"/>
      <c r="AG18" s="17"/>
      <c r="AH18" s="75"/>
      <c r="AI18" s="76"/>
      <c r="AJ18" s="76"/>
      <c r="AK18" s="76"/>
      <c r="AL18" s="76"/>
      <c r="AM18" s="77"/>
      <c r="AN18" s="76"/>
      <c r="AO18" s="76"/>
      <c r="AP18" s="77"/>
      <c r="AQ18" s="76"/>
      <c r="AR18" s="79"/>
      <c r="AS18" s="119"/>
      <c r="AT18" s="75"/>
      <c r="AU18" s="76"/>
      <c r="AV18" s="76"/>
      <c r="AW18" s="76"/>
      <c r="AX18" s="76"/>
      <c r="AY18" s="77"/>
      <c r="AZ18" s="76"/>
      <c r="BA18" s="76"/>
      <c r="BB18" s="78"/>
      <c r="BC18" s="17"/>
      <c r="BD18" s="131">
        <v>1927</v>
      </c>
      <c r="BE18" s="132">
        <v>1956</v>
      </c>
      <c r="BF18" s="125"/>
      <c r="BG18" s="125"/>
      <c r="BH18" s="125"/>
      <c r="BI18" s="125"/>
      <c r="BJ18" s="125"/>
      <c r="BK18" t="s" s="126">
        <v>349</v>
      </c>
      <c r="BL18" t="s" s="126">
        <v>350</v>
      </c>
      <c r="BM18" s="129"/>
      <c r="BN18" s="37"/>
      <c r="BO18" s="7"/>
      <c r="BP18" s="7"/>
      <c r="BQ18" s="7"/>
    </row>
    <row r="19" ht="13.65" customHeight="1">
      <c r="A19" s="124"/>
      <c r="B19" s="125"/>
      <c r="C19" t="s" s="126">
        <v>351</v>
      </c>
      <c r="D19" t="s" s="74">
        <v>352</v>
      </c>
      <c r="E19" s="65"/>
      <c r="F19" s="75"/>
      <c r="G19" s="76"/>
      <c r="H19" s="76"/>
      <c r="I19" s="76"/>
      <c r="J19" s="76"/>
      <c r="K19" s="77"/>
      <c r="L19" s="76"/>
      <c r="M19" s="76"/>
      <c r="N19" s="77"/>
      <c r="O19" s="76"/>
      <c r="P19" s="76"/>
      <c r="Q19" s="76"/>
      <c r="R19" s="78"/>
      <c r="S19" s="17"/>
      <c r="T19" s="75"/>
      <c r="U19" s="76"/>
      <c r="V19" s="76"/>
      <c r="W19" s="76"/>
      <c r="X19" s="76"/>
      <c r="Y19" s="77"/>
      <c r="Z19" s="76"/>
      <c r="AA19" s="76"/>
      <c r="AB19" s="77"/>
      <c r="AC19" s="76"/>
      <c r="AD19" s="77"/>
      <c r="AE19" s="76"/>
      <c r="AF19" s="78"/>
      <c r="AG19" s="17"/>
      <c r="AH19" s="75"/>
      <c r="AI19" s="76"/>
      <c r="AJ19" s="76"/>
      <c r="AK19" s="76"/>
      <c r="AL19" s="76"/>
      <c r="AM19" s="77"/>
      <c r="AN19" s="76"/>
      <c r="AO19" s="76"/>
      <c r="AP19" s="77"/>
      <c r="AQ19" s="76"/>
      <c r="AR19" s="79"/>
      <c r="AS19" s="119"/>
      <c r="AT19" s="75"/>
      <c r="AU19" s="76"/>
      <c r="AV19" s="76"/>
      <c r="AW19" s="76"/>
      <c r="AX19" s="76"/>
      <c r="AY19" s="77"/>
      <c r="AZ19" s="76"/>
      <c r="BA19" s="76"/>
      <c r="BB19" s="78"/>
      <c r="BC19" s="17"/>
      <c r="BD19" s="131">
        <v>1862</v>
      </c>
      <c r="BE19" s="132">
        <v>2004</v>
      </c>
      <c r="BF19" s="125"/>
      <c r="BG19" s="125"/>
      <c r="BH19" s="125"/>
      <c r="BI19" s="125"/>
      <c r="BJ19" s="125"/>
      <c r="BK19" s="125"/>
      <c r="BL19" s="125"/>
      <c r="BM19" s="129"/>
      <c r="BN19" s="37"/>
      <c r="BO19" s="7"/>
      <c r="BP19" s="7"/>
      <c r="BQ19" s="7"/>
    </row>
    <row r="20" ht="13.65" customHeight="1">
      <c r="A20" s="124"/>
      <c r="B20" s="125"/>
      <c r="C20" t="s" s="126">
        <v>353</v>
      </c>
      <c r="D20" t="s" s="74">
        <v>354</v>
      </c>
      <c r="E20" s="65"/>
      <c r="F20" s="75"/>
      <c r="G20" s="76"/>
      <c r="H20" s="76"/>
      <c r="I20" s="76"/>
      <c r="J20" s="76"/>
      <c r="K20" s="77"/>
      <c r="L20" s="76"/>
      <c r="M20" s="76"/>
      <c r="N20" s="77"/>
      <c r="O20" s="76"/>
      <c r="P20" s="76"/>
      <c r="Q20" s="76"/>
      <c r="R20" s="78"/>
      <c r="S20" s="17"/>
      <c r="T20" s="75"/>
      <c r="U20" s="76"/>
      <c r="V20" s="76"/>
      <c r="W20" s="76"/>
      <c r="X20" s="76"/>
      <c r="Y20" s="77"/>
      <c r="Z20" s="76"/>
      <c r="AA20" s="76"/>
      <c r="AB20" s="77"/>
      <c r="AC20" s="76"/>
      <c r="AD20" s="77"/>
      <c r="AE20" s="76"/>
      <c r="AF20" s="78"/>
      <c r="AG20" s="17"/>
      <c r="AH20" s="75"/>
      <c r="AI20" s="76"/>
      <c r="AJ20" s="76"/>
      <c r="AK20" s="76"/>
      <c r="AL20" s="76"/>
      <c r="AM20" s="77"/>
      <c r="AN20" s="76"/>
      <c r="AO20" s="76"/>
      <c r="AP20" s="77"/>
      <c r="AQ20" s="76"/>
      <c r="AR20" s="79"/>
      <c r="AS20" s="119"/>
      <c r="AT20" s="75"/>
      <c r="AU20" s="76"/>
      <c r="AV20" s="76"/>
      <c r="AW20" s="76"/>
      <c r="AX20" s="76"/>
      <c r="AY20" s="77"/>
      <c r="AZ20" s="76"/>
      <c r="BA20" s="76"/>
      <c r="BB20" s="78"/>
      <c r="BC20" s="17"/>
      <c r="BD20" s="131">
        <v>1905</v>
      </c>
      <c r="BE20" s="132">
        <v>1928</v>
      </c>
      <c r="BF20" s="125"/>
      <c r="BG20" s="125"/>
      <c r="BH20" s="125"/>
      <c r="BI20" s="125"/>
      <c r="BJ20" s="125"/>
      <c r="BK20" t="s" s="126">
        <v>355</v>
      </c>
      <c r="BL20" t="s" s="126">
        <v>356</v>
      </c>
      <c r="BM20" s="129"/>
      <c r="BN20" s="37"/>
      <c r="BO20" s="7"/>
      <c r="BP20" s="7"/>
      <c r="BQ20" s="7"/>
    </row>
    <row r="21" ht="13.65" customHeight="1">
      <c r="A21" s="130">
        <v>8</v>
      </c>
      <c r="B21" t="s" s="126">
        <v>199</v>
      </c>
      <c r="C21" t="s" s="126">
        <v>357</v>
      </c>
      <c r="D21" t="s" s="74">
        <v>199</v>
      </c>
      <c r="E21" s="65"/>
      <c r="F21" s="75">
        <v>12938.77</v>
      </c>
      <c r="G21" s="76">
        <v>2157.99</v>
      </c>
      <c r="H21" s="76">
        <v>2598.04</v>
      </c>
      <c r="I21" s="76">
        <v>3379.31</v>
      </c>
      <c r="J21" s="76">
        <v>874.39</v>
      </c>
      <c r="K21" s="77">
        <v>825.28</v>
      </c>
      <c r="L21" s="76">
        <v>2286.21</v>
      </c>
      <c r="M21" s="76">
        <v>158.72</v>
      </c>
      <c r="N21" s="77">
        <v>371.1</v>
      </c>
      <c r="O21" s="76">
        <v>1524.3</v>
      </c>
      <c r="P21" s="76">
        <v>27114.11</v>
      </c>
      <c r="Q21" s="76">
        <v>25589.81</v>
      </c>
      <c r="R21" s="78">
        <v>25218.71</v>
      </c>
      <c r="S21" s="17"/>
      <c r="T21" s="75">
        <v>4407.196787601520</v>
      </c>
      <c r="U21" s="76">
        <v>735.053378000862</v>
      </c>
      <c r="V21" s="76">
        <v>884.942969235890</v>
      </c>
      <c r="W21" s="76">
        <v>1151.058730954310</v>
      </c>
      <c r="X21" s="76">
        <v>297.834245381199</v>
      </c>
      <c r="Y21" s="77">
        <v>281.106423939199</v>
      </c>
      <c r="Z21" s="76">
        <v>778.727604539108</v>
      </c>
      <c r="AA21" s="76">
        <v>54.063119920063</v>
      </c>
      <c r="AB21" s="77">
        <v>126.403879803020</v>
      </c>
      <c r="AC21" s="76">
        <v>519.206235472229</v>
      </c>
      <c r="AD21" s="77">
        <v>9235.5933748474</v>
      </c>
      <c r="AE21" s="76">
        <v>8716.387139375171</v>
      </c>
      <c r="AF21" s="78">
        <v>8589.983259572149</v>
      </c>
      <c r="AG21" s="17"/>
      <c r="AH21" s="75">
        <v>47.7196928093896</v>
      </c>
      <c r="AI21" s="76">
        <v>7.9589188064812</v>
      </c>
      <c r="AJ21" s="76">
        <v>9.58187452953462</v>
      </c>
      <c r="AK21" s="76">
        <v>12.4632894090936</v>
      </c>
      <c r="AL21" s="76">
        <v>3.22485230014926</v>
      </c>
      <c r="AM21" s="77">
        <v>3.04372889244751</v>
      </c>
      <c r="AN21" s="76">
        <v>8.431809120786189</v>
      </c>
      <c r="AO21" s="76">
        <v>0.585377871521507</v>
      </c>
      <c r="AP21" s="77">
        <v>1.36866008141149</v>
      </c>
      <c r="AQ21" s="76">
        <v>5.62179617918494</v>
      </c>
      <c r="AR21" s="79">
        <v>100</v>
      </c>
      <c r="AS21" s="119"/>
      <c r="AT21" s="75">
        <v>51.3062325551148</v>
      </c>
      <c r="AU21" s="76">
        <v>8.557099074457019</v>
      </c>
      <c r="AV21" s="76">
        <v>10.3020336884797</v>
      </c>
      <c r="AW21" s="76">
        <v>13.4000113407863</v>
      </c>
      <c r="AX21" s="76">
        <v>3.46722730861333</v>
      </c>
      <c r="AY21" s="77">
        <v>3.27249094025824</v>
      </c>
      <c r="AZ21" s="76">
        <v>9.065531107657771</v>
      </c>
      <c r="BA21" s="76">
        <v>0.629373984632838</v>
      </c>
      <c r="BB21" s="78">
        <v>100</v>
      </c>
      <c r="BC21" s="17"/>
      <c r="BD21" s="131">
        <v>1780</v>
      </c>
      <c r="BE21" s="132">
        <v>1935</v>
      </c>
      <c r="BF21" s="125"/>
      <c r="BG21" s="125"/>
      <c r="BH21" s="125"/>
      <c r="BI21" s="125"/>
      <c r="BJ21" s="125"/>
      <c r="BK21" t="s" s="126">
        <v>358</v>
      </c>
      <c r="BL21" s="125"/>
      <c r="BM21" s="129"/>
      <c r="BN21" s="37"/>
      <c r="BO21" s="7"/>
      <c r="BP21" s="7"/>
      <c r="BQ21" s="7"/>
    </row>
    <row r="22" ht="13.65" customHeight="1">
      <c r="A22" s="130">
        <v>9</v>
      </c>
      <c r="B22" t="s" s="126">
        <v>301</v>
      </c>
      <c r="C22" t="s" s="126">
        <v>359</v>
      </c>
      <c r="D22" t="s" s="74">
        <v>301</v>
      </c>
      <c r="E22" s="65"/>
      <c r="F22" s="75">
        <v>1109.05</v>
      </c>
      <c r="G22" s="76">
        <v>1.4</v>
      </c>
      <c r="H22" s="76">
        <v>10996.02</v>
      </c>
      <c r="I22" s="76">
        <v>25635.01</v>
      </c>
      <c r="J22" s="76">
        <v>2273.32</v>
      </c>
      <c r="K22" s="77">
        <v>540.52</v>
      </c>
      <c r="L22" s="76">
        <v>25765.21</v>
      </c>
      <c r="M22" s="76">
        <v>33.16</v>
      </c>
      <c r="N22" s="77">
        <v>127.78</v>
      </c>
      <c r="O22" s="76">
        <v>2000.27</v>
      </c>
      <c r="P22" s="76">
        <v>68481.740000000005</v>
      </c>
      <c r="Q22" s="76">
        <v>66481.47</v>
      </c>
      <c r="R22" s="78">
        <v>66353.69</v>
      </c>
      <c r="S22" s="17"/>
      <c r="T22" s="75">
        <v>377.764006724709</v>
      </c>
      <c r="U22" s="76">
        <v>0.476867237198136</v>
      </c>
      <c r="V22" s="76">
        <v>3745.458341125320</v>
      </c>
      <c r="W22" s="76">
        <v>8731.783138747571</v>
      </c>
      <c r="X22" s="76">
        <v>774.337019762334</v>
      </c>
      <c r="Y22" s="77">
        <v>184.111627893098</v>
      </c>
      <c r="Z22" s="76">
        <v>8776.131791807</v>
      </c>
      <c r="AA22" s="76">
        <v>11.294941132493</v>
      </c>
      <c r="AB22" s="77">
        <v>43.5243539779842</v>
      </c>
      <c r="AC22" s="76">
        <v>681.330877535942</v>
      </c>
      <c r="AD22" s="77">
        <v>23326.2129659436</v>
      </c>
      <c r="AE22" s="76">
        <v>22644.8820884077</v>
      </c>
      <c r="AF22" s="78">
        <v>22601.3577344297</v>
      </c>
      <c r="AG22" s="17"/>
      <c r="AH22" s="75">
        <v>1.61948279935644</v>
      </c>
      <c r="AI22" s="76">
        <v>0.00204434057896309</v>
      </c>
      <c r="AJ22" s="76">
        <v>16.0568642093498</v>
      </c>
      <c r="AK22" s="76">
        <v>37.4333508465176</v>
      </c>
      <c r="AL22" s="76">
        <v>3.31960023212027</v>
      </c>
      <c r="AM22" s="77">
        <v>0.7892906926722359</v>
      </c>
      <c r="AN22" s="76">
        <v>37.6234745203612</v>
      </c>
      <c r="AO22" s="76">
        <v>0.0484216668560115</v>
      </c>
      <c r="AP22" s="77">
        <v>0.186589885128503</v>
      </c>
      <c r="AQ22" s="76">
        <v>2.92088080705894</v>
      </c>
      <c r="AR22" s="79">
        <v>100</v>
      </c>
      <c r="AS22" s="119"/>
      <c r="AT22" s="75">
        <v>1.67142174007203</v>
      </c>
      <c r="AU22" s="76">
        <v>0.0021099052667606</v>
      </c>
      <c r="AV22" s="76">
        <v>16.5718289367178</v>
      </c>
      <c r="AW22" s="76">
        <v>38.633887580329</v>
      </c>
      <c r="AX22" s="76">
        <v>3.42606417216586</v>
      </c>
      <c r="AY22" s="77">
        <v>0.814604281992456</v>
      </c>
      <c r="AZ22" s="76">
        <v>38.8301087701377</v>
      </c>
      <c r="BA22" s="76">
        <v>0.0499746133184153</v>
      </c>
      <c r="BB22" s="78">
        <v>100</v>
      </c>
      <c r="BC22" s="17"/>
      <c r="BD22" s="131">
        <v>1863</v>
      </c>
      <c r="BE22" s="132">
        <v>1923</v>
      </c>
      <c r="BF22" s="125"/>
      <c r="BG22" s="125"/>
      <c r="BH22" s="125"/>
      <c r="BI22" s="125"/>
      <c r="BJ22" t="s" s="126">
        <v>360</v>
      </c>
      <c r="BK22" s="125"/>
      <c r="BL22" s="125"/>
      <c r="BM22" t="s" s="95">
        <v>361</v>
      </c>
      <c r="BN22" s="37"/>
      <c r="BO22" s="7"/>
      <c r="BP22" s="7"/>
      <c r="BQ22" s="7"/>
    </row>
    <row r="23" ht="13.65" customHeight="1">
      <c r="A23" s="124"/>
      <c r="B23" s="125"/>
      <c r="C23" t="s" s="126">
        <v>362</v>
      </c>
      <c r="D23" t="s" s="74">
        <v>360</v>
      </c>
      <c r="E23" s="65"/>
      <c r="F23" s="75"/>
      <c r="G23" s="76"/>
      <c r="H23" s="76"/>
      <c r="I23" s="76"/>
      <c r="J23" s="76"/>
      <c r="K23" s="77"/>
      <c r="L23" s="76"/>
      <c r="M23" s="76"/>
      <c r="N23" s="77"/>
      <c r="O23" s="76"/>
      <c r="P23" s="76"/>
      <c r="Q23" s="76"/>
      <c r="R23" s="78"/>
      <c r="S23" s="17"/>
      <c r="T23" s="75"/>
      <c r="U23" s="76"/>
      <c r="V23" s="76"/>
      <c r="W23" s="76"/>
      <c r="X23" s="76"/>
      <c r="Y23" s="77"/>
      <c r="Z23" s="76"/>
      <c r="AA23" s="76"/>
      <c r="AB23" s="77"/>
      <c r="AC23" s="76"/>
      <c r="AD23" s="77"/>
      <c r="AE23" s="76"/>
      <c r="AF23" s="78"/>
      <c r="AG23" s="17"/>
      <c r="AH23" s="75"/>
      <c r="AI23" s="76"/>
      <c r="AJ23" s="76"/>
      <c r="AK23" s="76"/>
      <c r="AL23" s="76"/>
      <c r="AM23" s="77"/>
      <c r="AN23" s="76"/>
      <c r="AO23" s="76"/>
      <c r="AP23" s="77"/>
      <c r="AQ23" s="76"/>
      <c r="AR23" s="79"/>
      <c r="AS23" s="119"/>
      <c r="AT23" s="75"/>
      <c r="AU23" s="76"/>
      <c r="AV23" s="76"/>
      <c r="AW23" s="76"/>
      <c r="AX23" s="76"/>
      <c r="AY23" s="77"/>
      <c r="AZ23" s="76"/>
      <c r="BA23" s="76"/>
      <c r="BB23" s="78"/>
      <c r="BC23" s="17"/>
      <c r="BD23" s="131">
        <v>1780</v>
      </c>
      <c r="BE23" s="132">
        <v>1808</v>
      </c>
      <c r="BF23" s="132">
        <v>1815</v>
      </c>
      <c r="BG23" s="132">
        <v>1863</v>
      </c>
      <c r="BH23" s="125"/>
      <c r="BI23" s="125"/>
      <c r="BJ23" s="125"/>
      <c r="BK23" t="s" s="126">
        <v>301</v>
      </c>
      <c r="BL23" s="125"/>
      <c r="BM23" s="129"/>
      <c r="BN23" s="37"/>
      <c r="BO23" s="7"/>
      <c r="BP23" s="7"/>
      <c r="BQ23" s="7"/>
    </row>
    <row r="24" ht="13.65" customHeight="1">
      <c r="A24" s="124"/>
      <c r="B24" s="125"/>
      <c r="C24" t="s" s="126">
        <v>363</v>
      </c>
      <c r="D24" t="s" s="74">
        <v>364</v>
      </c>
      <c r="E24" s="65"/>
      <c r="F24" s="75"/>
      <c r="G24" s="76"/>
      <c r="H24" s="76"/>
      <c r="I24" s="76"/>
      <c r="J24" s="76"/>
      <c r="K24" s="77"/>
      <c r="L24" s="76"/>
      <c r="M24" s="76"/>
      <c r="N24" s="77"/>
      <c r="O24" s="76"/>
      <c r="P24" s="76"/>
      <c r="Q24" s="76"/>
      <c r="R24" s="78"/>
      <c r="S24" s="17"/>
      <c r="T24" s="75"/>
      <c r="U24" s="76"/>
      <c r="V24" s="76"/>
      <c r="W24" s="76"/>
      <c r="X24" s="76"/>
      <c r="Y24" s="77"/>
      <c r="Z24" s="76"/>
      <c r="AA24" s="76"/>
      <c r="AB24" s="77"/>
      <c r="AC24" s="76"/>
      <c r="AD24" s="77"/>
      <c r="AE24" s="76"/>
      <c r="AF24" s="78"/>
      <c r="AG24" s="17"/>
      <c r="AH24" s="75"/>
      <c r="AI24" s="76"/>
      <c r="AJ24" s="76"/>
      <c r="AK24" s="76"/>
      <c r="AL24" s="76"/>
      <c r="AM24" s="77"/>
      <c r="AN24" s="76"/>
      <c r="AO24" s="76"/>
      <c r="AP24" s="77"/>
      <c r="AQ24" s="76"/>
      <c r="AR24" s="79"/>
      <c r="AS24" s="119"/>
      <c r="AT24" s="75"/>
      <c r="AU24" s="76"/>
      <c r="AV24" s="76"/>
      <c r="AW24" s="76"/>
      <c r="AX24" s="76"/>
      <c r="AY24" s="77"/>
      <c r="AZ24" s="76"/>
      <c r="BA24" s="76"/>
      <c r="BB24" s="78"/>
      <c r="BC24" s="17"/>
      <c r="BD24" t="s" s="133">
        <v>345</v>
      </c>
      <c r="BE24" s="132">
        <v>1862</v>
      </c>
      <c r="BF24" s="125"/>
      <c r="BG24" s="125"/>
      <c r="BH24" s="125"/>
      <c r="BI24" s="125"/>
      <c r="BJ24" s="125"/>
      <c r="BK24" t="s" s="126">
        <v>352</v>
      </c>
      <c r="BL24" s="125"/>
      <c r="BM24" s="129"/>
      <c r="BN24" s="37"/>
      <c r="BO24" s="7"/>
      <c r="BP24" s="7"/>
      <c r="BQ24" s="7"/>
    </row>
    <row r="25" ht="13.65" customHeight="1">
      <c r="A25" s="130">
        <v>10</v>
      </c>
      <c r="B25" t="s" s="126">
        <v>60</v>
      </c>
      <c r="C25" t="s" s="126">
        <v>365</v>
      </c>
      <c r="D25" t="s" s="74">
        <v>60</v>
      </c>
      <c r="E25" s="65"/>
      <c r="F25" s="75">
        <v>1023.51</v>
      </c>
      <c r="G25" s="76">
        <v>12365.07</v>
      </c>
      <c r="H25" s="76">
        <v>148.56</v>
      </c>
      <c r="I25" s="76">
        <v>6040.02</v>
      </c>
      <c r="J25" s="76">
        <v>1.33</v>
      </c>
      <c r="K25" s="77">
        <v>17.78</v>
      </c>
      <c r="L25" s="76">
        <v>2092.87</v>
      </c>
      <c r="M25" s="76">
        <v>30.68</v>
      </c>
      <c r="N25" s="77">
        <v>229.74</v>
      </c>
      <c r="O25" s="76">
        <v>1006.66</v>
      </c>
      <c r="P25" s="76">
        <v>22956.22</v>
      </c>
      <c r="Q25" s="76">
        <v>21949.56</v>
      </c>
      <c r="R25" s="78">
        <v>21719.82</v>
      </c>
      <c r="S25" s="17"/>
      <c r="T25" s="75">
        <v>348.627418531903</v>
      </c>
      <c r="U25" s="76">
        <v>4211.783406186830</v>
      </c>
      <c r="V25" s="76">
        <v>50.6024262558251</v>
      </c>
      <c r="W25" s="76">
        <v>2057.348321443920</v>
      </c>
      <c r="X25" s="76">
        <v>0.45302387533823</v>
      </c>
      <c r="Y25" s="77">
        <v>6.05621391241633</v>
      </c>
      <c r="Z25" s="76">
        <v>712.872239082045</v>
      </c>
      <c r="AA25" s="76">
        <v>10.450204883742</v>
      </c>
      <c r="AB25" s="77">
        <v>78.25391362421421</v>
      </c>
      <c r="AC25" s="76">
        <v>342.887980712768</v>
      </c>
      <c r="AD25" s="77">
        <v>7819.335148509</v>
      </c>
      <c r="AE25" s="76">
        <v>7476.447167796230</v>
      </c>
      <c r="AF25" s="78">
        <v>7398.193254172020</v>
      </c>
      <c r="AG25" s="17"/>
      <c r="AH25" s="75">
        <v>4.45853019355974</v>
      </c>
      <c r="AI25" s="76">
        <v>53.8637022994204</v>
      </c>
      <c r="AJ25" s="76">
        <v>0.64714486966931</v>
      </c>
      <c r="AK25" s="76">
        <v>26.3110390125204</v>
      </c>
      <c r="AL25" s="76">
        <v>0.00579363675727101</v>
      </c>
      <c r="AM25" s="77">
        <v>0.077451775597202</v>
      </c>
      <c r="AN25" s="76">
        <v>9.11678839112014</v>
      </c>
      <c r="AO25" s="76">
        <v>0.133645696024868</v>
      </c>
      <c r="AP25" s="77">
        <v>1.00077451775597</v>
      </c>
      <c r="AQ25" s="76">
        <v>4.38512960757477</v>
      </c>
      <c r="AR25" s="79">
        <v>100</v>
      </c>
      <c r="AS25" s="119"/>
      <c r="AT25" s="75">
        <v>4.71233187015362</v>
      </c>
      <c r="AU25" s="76">
        <v>56.9298916841852</v>
      </c>
      <c r="AV25" s="76">
        <v>0.683983568924604</v>
      </c>
      <c r="AW25" s="76">
        <v>27.8087939955303</v>
      </c>
      <c r="AX25" s="76">
        <v>0.00612343932868689</v>
      </c>
      <c r="AY25" s="77">
        <v>0.08186071523612989</v>
      </c>
      <c r="AZ25" s="76">
        <v>9.635761254006709</v>
      </c>
      <c r="BA25" s="76">
        <v>0.141253472634672</v>
      </c>
      <c r="BB25" s="78">
        <v>100</v>
      </c>
      <c r="BC25" s="17"/>
      <c r="BD25" s="131">
        <v>1780</v>
      </c>
      <c r="BE25" s="132">
        <v>2004</v>
      </c>
      <c r="BF25" s="125"/>
      <c r="BG25" s="125"/>
      <c r="BH25" s="125"/>
      <c r="BI25" s="125"/>
      <c r="BJ25" s="125"/>
      <c r="BK25" s="125"/>
      <c r="BL25" s="125"/>
      <c r="BM25" s="129"/>
      <c r="BN25" s="37"/>
      <c r="BO25" s="7"/>
      <c r="BP25" s="7"/>
      <c r="BQ25" s="7"/>
    </row>
    <row r="26" ht="13.65" customHeight="1">
      <c r="A26" s="124"/>
      <c r="B26" s="125"/>
      <c r="C26" t="s" s="126">
        <v>366</v>
      </c>
      <c r="D26" t="s" s="74">
        <v>367</v>
      </c>
      <c r="E26" s="65"/>
      <c r="F26" s="75"/>
      <c r="G26" s="76"/>
      <c r="H26" s="76"/>
      <c r="I26" s="76"/>
      <c r="J26" s="76"/>
      <c r="K26" s="77"/>
      <c r="L26" s="76"/>
      <c r="M26" s="76"/>
      <c r="N26" s="77"/>
      <c r="O26" s="76"/>
      <c r="P26" s="76"/>
      <c r="Q26" s="76"/>
      <c r="R26" s="78"/>
      <c r="S26" s="17"/>
      <c r="T26" s="75"/>
      <c r="U26" s="76"/>
      <c r="V26" s="76"/>
      <c r="W26" s="76"/>
      <c r="X26" s="76"/>
      <c r="Y26" s="77"/>
      <c r="Z26" s="76"/>
      <c r="AA26" s="76"/>
      <c r="AB26" s="77"/>
      <c r="AC26" s="76"/>
      <c r="AD26" s="77"/>
      <c r="AE26" s="76"/>
      <c r="AF26" s="78"/>
      <c r="AG26" s="17"/>
      <c r="AH26" s="75"/>
      <c r="AI26" s="76"/>
      <c r="AJ26" s="76"/>
      <c r="AK26" s="76"/>
      <c r="AL26" s="76"/>
      <c r="AM26" s="77"/>
      <c r="AN26" s="76"/>
      <c r="AO26" s="76"/>
      <c r="AP26" s="77"/>
      <c r="AQ26" s="76"/>
      <c r="AR26" s="79"/>
      <c r="AS26" s="119"/>
      <c r="AT26" s="75"/>
      <c r="AU26" s="76"/>
      <c r="AV26" s="76"/>
      <c r="AW26" s="76"/>
      <c r="AX26" s="76"/>
      <c r="AY26" s="77"/>
      <c r="AZ26" s="76"/>
      <c r="BA26" s="76"/>
      <c r="BB26" s="78"/>
      <c r="BC26" s="17"/>
      <c r="BD26" s="131">
        <v>1808</v>
      </c>
      <c r="BE26" s="132">
        <v>1815</v>
      </c>
      <c r="BF26" s="125"/>
      <c r="BG26" s="125"/>
      <c r="BH26" s="125"/>
      <c r="BI26" s="125"/>
      <c r="BJ26" s="125"/>
      <c r="BK26" s="125"/>
      <c r="BL26" s="125"/>
      <c r="BM26" s="129"/>
      <c r="BN26" s="37"/>
      <c r="BO26" s="7"/>
      <c r="BP26" s="7"/>
      <c r="BQ26" s="7"/>
    </row>
    <row r="27" ht="13.65" customHeight="1">
      <c r="A27" s="124"/>
      <c r="B27" s="125"/>
      <c r="C27" t="s" s="126">
        <v>368</v>
      </c>
      <c r="D27" t="s" s="74">
        <v>369</v>
      </c>
      <c r="E27" s="65"/>
      <c r="F27" s="75"/>
      <c r="G27" s="76"/>
      <c r="H27" s="76"/>
      <c r="I27" s="76"/>
      <c r="J27" s="76"/>
      <c r="K27" s="77"/>
      <c r="L27" s="76"/>
      <c r="M27" s="76"/>
      <c r="N27" s="77"/>
      <c r="O27" s="76"/>
      <c r="P27" s="76"/>
      <c r="Q27" s="76"/>
      <c r="R27" s="78"/>
      <c r="S27" s="17"/>
      <c r="T27" s="75"/>
      <c r="U27" s="76"/>
      <c r="V27" s="76"/>
      <c r="W27" s="76"/>
      <c r="X27" s="76"/>
      <c r="Y27" s="77"/>
      <c r="Z27" s="76"/>
      <c r="AA27" s="76"/>
      <c r="AB27" s="77"/>
      <c r="AC27" s="76"/>
      <c r="AD27" s="77"/>
      <c r="AE27" s="76"/>
      <c r="AF27" s="78"/>
      <c r="AG27" s="17"/>
      <c r="AH27" s="75"/>
      <c r="AI27" s="76"/>
      <c r="AJ27" s="76"/>
      <c r="AK27" s="76"/>
      <c r="AL27" s="76"/>
      <c r="AM27" s="77"/>
      <c r="AN27" s="76"/>
      <c r="AO27" s="76"/>
      <c r="AP27" s="77"/>
      <c r="AQ27" s="76"/>
      <c r="AR27" s="79"/>
      <c r="AS27" s="119"/>
      <c r="AT27" s="75"/>
      <c r="AU27" s="76"/>
      <c r="AV27" s="76"/>
      <c r="AW27" s="76"/>
      <c r="AX27" s="76"/>
      <c r="AY27" s="77"/>
      <c r="AZ27" s="76"/>
      <c r="BA27" s="76"/>
      <c r="BB27" s="78"/>
      <c r="BC27" s="17"/>
      <c r="BD27" s="131">
        <v>1780</v>
      </c>
      <c r="BE27" s="132">
        <v>2004</v>
      </c>
      <c r="BF27" s="125"/>
      <c r="BG27" s="125"/>
      <c r="BH27" s="125"/>
      <c r="BI27" s="125"/>
      <c r="BJ27" s="125"/>
      <c r="BK27" s="125"/>
      <c r="BL27" s="125"/>
      <c r="BM27" s="129"/>
      <c r="BN27" s="37"/>
      <c r="BO27" s="7"/>
      <c r="BP27" s="7"/>
      <c r="BQ27" s="7"/>
    </row>
    <row r="28" ht="13.65" customHeight="1">
      <c r="A28" s="130">
        <v>11</v>
      </c>
      <c r="B28" t="s" s="126">
        <v>39</v>
      </c>
      <c r="C28" t="s" s="126">
        <v>370</v>
      </c>
      <c r="D28" t="s" s="74">
        <v>39</v>
      </c>
      <c r="E28" s="65"/>
      <c r="F28" s="75">
        <v>5788.87</v>
      </c>
      <c r="G28" s="76">
        <v>1803.6</v>
      </c>
      <c r="H28" s="76">
        <v>3843.3</v>
      </c>
      <c r="I28" s="76">
        <v>16309.9</v>
      </c>
      <c r="J28" s="76">
        <v>5782.11</v>
      </c>
      <c r="K28" s="77">
        <v>1264.14</v>
      </c>
      <c r="L28" s="76">
        <v>9984.370000000001</v>
      </c>
      <c r="M28" s="76">
        <v>37.46</v>
      </c>
      <c r="N28" s="77">
        <v>165.73</v>
      </c>
      <c r="O28" s="76">
        <v>1154</v>
      </c>
      <c r="P28" s="76">
        <v>46133.48</v>
      </c>
      <c r="Q28" s="76">
        <v>44979.48</v>
      </c>
      <c r="R28" s="78">
        <v>44813.75</v>
      </c>
      <c r="S28" s="17"/>
      <c r="T28" s="75">
        <v>1971.801745285130</v>
      </c>
      <c r="U28" s="76">
        <v>614.3412492932561</v>
      </c>
      <c r="V28" s="76">
        <v>1309.102751945430</v>
      </c>
      <c r="W28" s="76">
        <v>5555.469251412770</v>
      </c>
      <c r="X28" s="76">
        <v>1969.499157768370</v>
      </c>
      <c r="Y28" s="77">
        <v>430.590678022609</v>
      </c>
      <c r="Z28" s="76">
        <v>3400.8706693314</v>
      </c>
      <c r="AA28" s="76">
        <v>12.7596047896016</v>
      </c>
      <c r="AB28" s="77">
        <v>56.4508623006051</v>
      </c>
      <c r="AC28" s="76">
        <v>393.074851233321</v>
      </c>
      <c r="AD28" s="77">
        <v>15713.9608213825</v>
      </c>
      <c r="AE28" s="76">
        <v>15320.8859701492</v>
      </c>
      <c r="AF28" s="78">
        <v>15264.4351078486</v>
      </c>
      <c r="AG28" s="17"/>
      <c r="AH28" s="75">
        <v>12.5480887199492</v>
      </c>
      <c r="AI28" s="76">
        <v>3.90952514312816</v>
      </c>
      <c r="AJ28" s="76">
        <v>8.33082611587073</v>
      </c>
      <c r="AK28" s="76">
        <v>35.3537170835584</v>
      </c>
      <c r="AL28" s="76">
        <v>12.5334355873435</v>
      </c>
      <c r="AM28" s="77">
        <v>2.74017914971947</v>
      </c>
      <c r="AN28" s="76">
        <v>21.6423517150668</v>
      </c>
      <c r="AO28" s="76">
        <v>0.0811991638176873</v>
      </c>
      <c r="AP28" s="77">
        <v>0.359240187386687</v>
      </c>
      <c r="AQ28" s="76">
        <v>2.5014371341594</v>
      </c>
      <c r="AR28" s="79">
        <v>100</v>
      </c>
      <c r="AS28" s="119"/>
      <c r="AT28" s="75">
        <v>12.9176201500655</v>
      </c>
      <c r="AU28" s="76">
        <v>4.02465761066637</v>
      </c>
      <c r="AV28" s="76">
        <v>8.57616245014086</v>
      </c>
      <c r="AW28" s="76">
        <v>36.3948564893587</v>
      </c>
      <c r="AX28" s="76">
        <v>12.9025354941285</v>
      </c>
      <c r="AY28" s="77">
        <v>2.82087528939221</v>
      </c>
      <c r="AZ28" s="76">
        <v>22.2797021003598</v>
      </c>
      <c r="BA28" s="76">
        <v>0.0835904158879808</v>
      </c>
      <c r="BB28" s="78">
        <v>100</v>
      </c>
      <c r="BC28" s="17"/>
      <c r="BD28" s="131">
        <v>1780</v>
      </c>
      <c r="BE28" s="132">
        <v>2004</v>
      </c>
      <c r="BF28" s="125"/>
      <c r="BG28" s="125"/>
      <c r="BH28" s="125"/>
      <c r="BI28" s="125"/>
      <c r="BJ28" s="125"/>
      <c r="BK28" s="125"/>
      <c r="BL28" s="125"/>
      <c r="BM28" s="129"/>
      <c r="BN28" s="37"/>
      <c r="BO28" s="7"/>
      <c r="BP28" s="7"/>
      <c r="BQ28" s="7"/>
    </row>
    <row r="29" ht="13.65" customHeight="1">
      <c r="A29" s="130">
        <v>12</v>
      </c>
      <c r="B29" t="s" s="126">
        <v>70</v>
      </c>
      <c r="C29" t="s" s="126">
        <v>371</v>
      </c>
      <c r="D29" t="s" s="74">
        <v>372</v>
      </c>
      <c r="E29" s="65"/>
      <c r="F29" s="75">
        <v>3428.59</v>
      </c>
      <c r="G29" s="76">
        <v>10868.93</v>
      </c>
      <c r="H29" s="76">
        <v>3878.91</v>
      </c>
      <c r="I29" s="76">
        <v>14934.36</v>
      </c>
      <c r="J29" s="76">
        <v>0</v>
      </c>
      <c r="K29" s="77">
        <v>115.97</v>
      </c>
      <c r="L29" s="76">
        <v>1682.12</v>
      </c>
      <c r="M29" s="76">
        <v>44.27</v>
      </c>
      <c r="N29" s="77">
        <v>123.16</v>
      </c>
      <c r="O29" s="76">
        <v>1015.12</v>
      </c>
      <c r="P29" s="76">
        <v>36091.43</v>
      </c>
      <c r="Q29" s="76">
        <v>35076.31</v>
      </c>
      <c r="R29" s="78">
        <v>34953.15</v>
      </c>
      <c r="S29" s="17"/>
      <c r="T29" s="75">
        <v>1167.844457703680</v>
      </c>
      <c r="U29" s="76">
        <v>3702.169014571390</v>
      </c>
      <c r="V29" s="76">
        <v>1321.232210743020</v>
      </c>
      <c r="W29" s="76">
        <v>5086.9335660874</v>
      </c>
      <c r="X29" s="76">
        <v>0</v>
      </c>
      <c r="Y29" s="77">
        <v>39.5016382127628</v>
      </c>
      <c r="Z29" s="76">
        <v>572.9627978826639</v>
      </c>
      <c r="AA29" s="76">
        <v>15.0792232791154</v>
      </c>
      <c r="AB29" s="77">
        <v>41.9506920952303</v>
      </c>
      <c r="AC29" s="76">
        <v>345.769621303264</v>
      </c>
      <c r="AD29" s="77">
        <v>12293.4432218785</v>
      </c>
      <c r="AE29" s="76">
        <v>11947.6736005753</v>
      </c>
      <c r="AF29" s="78">
        <v>11905.72290848</v>
      </c>
      <c r="AG29" s="17"/>
      <c r="AH29" s="75">
        <v>9.499734424488031</v>
      </c>
      <c r="AI29" s="76">
        <v>30.1149885166645</v>
      </c>
      <c r="AJ29" s="76">
        <v>10.7474544510982</v>
      </c>
      <c r="AK29" s="76">
        <v>41.3792415540199</v>
      </c>
      <c r="AL29" s="76">
        <v>0</v>
      </c>
      <c r="AM29" s="77">
        <v>0.321322818187032</v>
      </c>
      <c r="AN29" s="76">
        <v>4.66071862489239</v>
      </c>
      <c r="AO29" s="76">
        <v>0.12266069812141</v>
      </c>
      <c r="AP29" s="77">
        <v>0.341244445010907</v>
      </c>
      <c r="AQ29" s="76">
        <v>2.81263446751762</v>
      </c>
      <c r="AR29" s="79">
        <v>100</v>
      </c>
      <c r="AS29" s="119"/>
      <c r="AT29" s="75">
        <v>9.80910161172884</v>
      </c>
      <c r="AU29" s="76">
        <v>31.0957095426306</v>
      </c>
      <c r="AV29" s="76">
        <v>11.0974547358393</v>
      </c>
      <c r="AW29" s="76">
        <v>42.7267928641625</v>
      </c>
      <c r="AX29" s="76">
        <v>0</v>
      </c>
      <c r="AY29" s="77">
        <v>0.331786977711594</v>
      </c>
      <c r="AZ29" s="76">
        <v>4.81249901654071</v>
      </c>
      <c r="BA29" s="76">
        <v>0.126655251386499</v>
      </c>
      <c r="BB29" s="78">
        <v>100</v>
      </c>
      <c r="BC29" s="17"/>
      <c r="BD29" s="131">
        <v>1780</v>
      </c>
      <c r="BE29" s="132">
        <v>2004</v>
      </c>
      <c r="BF29" s="125"/>
      <c r="BG29" s="125"/>
      <c r="BH29" s="125"/>
      <c r="BI29" s="125"/>
      <c r="BJ29" s="125"/>
      <c r="BK29" s="125"/>
      <c r="BL29" s="125"/>
      <c r="BM29" s="129"/>
      <c r="BN29" s="37"/>
      <c r="BO29" s="7"/>
      <c r="BP29" s="7"/>
      <c r="BQ29" s="7"/>
    </row>
    <row r="30" ht="13.65" customHeight="1">
      <c r="A30" s="130">
        <v>13</v>
      </c>
      <c r="B30" t="s" s="126">
        <v>160</v>
      </c>
      <c r="C30" t="s" s="126">
        <v>373</v>
      </c>
      <c r="D30" t="s" s="74">
        <v>160</v>
      </c>
      <c r="E30" s="65"/>
      <c r="F30" s="75">
        <v>2667.43</v>
      </c>
      <c r="G30" s="76">
        <v>350.79</v>
      </c>
      <c r="H30" s="76">
        <v>377.9</v>
      </c>
      <c r="I30" s="76">
        <v>1351.23</v>
      </c>
      <c r="J30" s="76">
        <v>8455.629999999999</v>
      </c>
      <c r="K30" s="77">
        <v>357.24</v>
      </c>
      <c r="L30" s="76">
        <v>4858.4</v>
      </c>
      <c r="M30" s="76">
        <v>69.72</v>
      </c>
      <c r="N30" s="77">
        <v>105.92</v>
      </c>
      <c r="O30" s="76">
        <v>1004.98</v>
      </c>
      <c r="P30" s="76">
        <v>19599.24</v>
      </c>
      <c r="Q30" s="76">
        <v>18594.26</v>
      </c>
      <c r="R30" s="78">
        <v>18488.34</v>
      </c>
      <c r="S30" s="17"/>
      <c r="T30" s="75">
        <v>908.578553228161</v>
      </c>
      <c r="U30" s="76">
        <v>119.485898669096</v>
      </c>
      <c r="V30" s="76">
        <v>128.720092097983</v>
      </c>
      <c r="W30" s="76">
        <v>460.255226370884</v>
      </c>
      <c r="X30" s="76">
        <v>2880.152083478340</v>
      </c>
      <c r="Y30" s="77">
        <v>121.682894154759</v>
      </c>
      <c r="Z30" s="76">
        <v>1654.865560859590</v>
      </c>
      <c r="AA30" s="76">
        <v>23.7479884124672</v>
      </c>
      <c r="AB30" s="77">
        <v>36.0784126885904</v>
      </c>
      <c r="AC30" s="76">
        <v>342.315740028132</v>
      </c>
      <c r="AD30" s="77">
        <v>6675.882449988</v>
      </c>
      <c r="AE30" s="76">
        <v>6333.566709959870</v>
      </c>
      <c r="AF30" s="78">
        <v>6297.488297271280</v>
      </c>
      <c r="AG30" s="17"/>
      <c r="AH30" s="75">
        <v>13.6098644641323</v>
      </c>
      <c r="AI30" s="76">
        <v>1.78981429892179</v>
      </c>
      <c r="AJ30" s="76">
        <v>1.92813598894651</v>
      </c>
      <c r="AK30" s="76">
        <v>6.8942979421651</v>
      </c>
      <c r="AL30" s="76">
        <v>43.1426422657205</v>
      </c>
      <c r="AM30" s="77">
        <v>1.8227237382674</v>
      </c>
      <c r="AN30" s="76">
        <v>24.7887162971625</v>
      </c>
      <c r="AO30" s="76">
        <v>0.355728079252053</v>
      </c>
      <c r="AP30" s="77">
        <v>0.540429118680112</v>
      </c>
      <c r="AQ30" s="76">
        <v>5.12764780675171</v>
      </c>
      <c r="AR30" s="79">
        <v>100</v>
      </c>
      <c r="AS30" s="119"/>
      <c r="AT30" s="75">
        <v>14.4276338492261</v>
      </c>
      <c r="AU30" s="76">
        <v>1.89735801050824</v>
      </c>
      <c r="AV30" s="76">
        <v>2.04399096944344</v>
      </c>
      <c r="AW30" s="76">
        <v>7.30855230918514</v>
      </c>
      <c r="AX30" s="76">
        <v>45.7349334769915</v>
      </c>
      <c r="AY30" s="77">
        <v>1.93224486351939</v>
      </c>
      <c r="AZ30" s="76">
        <v>26.2781839797407</v>
      </c>
      <c r="BA30" s="76">
        <v>0.377102541385544</v>
      </c>
      <c r="BB30" s="78">
        <v>100</v>
      </c>
      <c r="BC30" s="17"/>
      <c r="BD30" s="131">
        <v>1780</v>
      </c>
      <c r="BE30" s="132">
        <v>2004</v>
      </c>
      <c r="BF30" s="125"/>
      <c r="BG30" s="125"/>
      <c r="BH30" s="125"/>
      <c r="BI30" s="125"/>
      <c r="BJ30" s="125"/>
      <c r="BK30" s="125"/>
      <c r="BL30" s="125"/>
      <c r="BM30" s="129"/>
      <c r="BN30" s="37"/>
      <c r="BO30" s="7"/>
      <c r="BP30" s="7"/>
      <c r="BQ30" s="7"/>
    </row>
    <row r="31" ht="13.65" customHeight="1">
      <c r="A31" s="130">
        <v>14</v>
      </c>
      <c r="B31" t="s" s="126">
        <v>87</v>
      </c>
      <c r="C31" t="s" s="126">
        <v>374</v>
      </c>
      <c r="D31" t="s" s="74">
        <v>87</v>
      </c>
      <c r="E31" s="65"/>
      <c r="F31" s="75">
        <v>3681.17</v>
      </c>
      <c r="G31" s="76">
        <v>104.47</v>
      </c>
      <c r="H31" s="76">
        <v>2697.35</v>
      </c>
      <c r="I31" s="76">
        <v>4049.91</v>
      </c>
      <c r="J31" s="76">
        <v>1366.62</v>
      </c>
      <c r="K31" s="77">
        <v>7.75</v>
      </c>
      <c r="L31" s="76">
        <v>12121.38</v>
      </c>
      <c r="M31" s="76">
        <v>286.63</v>
      </c>
      <c r="N31" s="77">
        <v>118.21</v>
      </c>
      <c r="O31" s="76">
        <v>935.739999999998</v>
      </c>
      <c r="P31" s="76">
        <v>25369.23</v>
      </c>
      <c r="Q31" s="76">
        <v>24433.49</v>
      </c>
      <c r="R31" s="78">
        <v>24315.28</v>
      </c>
      <c r="S31" s="17"/>
      <c r="T31" s="75">
        <v>1253.878119683330</v>
      </c>
      <c r="U31" s="76">
        <v>35.5845144786352</v>
      </c>
      <c r="V31" s="76">
        <v>918.769887325995</v>
      </c>
      <c r="W31" s="76">
        <v>1379.478137572220</v>
      </c>
      <c r="X31" s="76">
        <v>465.497359785512</v>
      </c>
      <c r="Y31" s="77">
        <v>2.63980077734683</v>
      </c>
      <c r="Z31" s="76">
        <v>4128.777851163390</v>
      </c>
      <c r="AA31" s="76">
        <v>97.6317544272156</v>
      </c>
      <c r="AB31" s="77">
        <v>40.2646257922798</v>
      </c>
      <c r="AC31" s="76">
        <v>318.731248954131</v>
      </c>
      <c r="AD31" s="77">
        <v>8641.253299960061</v>
      </c>
      <c r="AE31" s="76">
        <v>8322.522051005921</v>
      </c>
      <c r="AF31" s="78">
        <v>8282.257425213640</v>
      </c>
      <c r="AG31" s="17"/>
      <c r="AH31" s="75">
        <v>14.510373393280</v>
      </c>
      <c r="AI31" s="76">
        <v>0.411798071916254</v>
      </c>
      <c r="AJ31" s="76">
        <v>10.6323684242683</v>
      </c>
      <c r="AK31" s="76">
        <v>15.9638664634283</v>
      </c>
      <c r="AL31" s="76">
        <v>5.38691950839659</v>
      </c>
      <c r="AM31" s="77">
        <v>0.0305488183914135</v>
      </c>
      <c r="AN31" s="76">
        <v>47.7798498417177</v>
      </c>
      <c r="AO31" s="76">
        <v>1.12983326652011</v>
      </c>
      <c r="AP31" s="77">
        <v>0.465958170586967</v>
      </c>
      <c r="AQ31" s="76">
        <v>3.68848404149435</v>
      </c>
      <c r="AR31" s="79">
        <v>100</v>
      </c>
      <c r="AS31" s="119"/>
      <c r="AT31" s="75">
        <v>15.139328027479</v>
      </c>
      <c r="AU31" s="76">
        <v>0.429647530277258</v>
      </c>
      <c r="AV31" s="76">
        <v>11.0932302650843</v>
      </c>
      <c r="AW31" s="76">
        <v>16.6558230051227</v>
      </c>
      <c r="AX31" s="76">
        <v>5.62041646240553</v>
      </c>
      <c r="AY31" s="77">
        <v>0.0318729621867402</v>
      </c>
      <c r="AZ31" s="76">
        <v>49.8508756633689</v>
      </c>
      <c r="BA31" s="76">
        <v>1.17880608407553</v>
      </c>
      <c r="BB31" s="78">
        <v>100</v>
      </c>
      <c r="BC31" s="17"/>
      <c r="BD31" s="131">
        <v>1780</v>
      </c>
      <c r="BE31" s="132">
        <v>1808</v>
      </c>
      <c r="BF31" s="132">
        <v>1815</v>
      </c>
      <c r="BG31" s="132">
        <v>2004</v>
      </c>
      <c r="BH31" s="125"/>
      <c r="BI31" s="125"/>
      <c r="BJ31" s="125"/>
      <c r="BK31" s="125"/>
      <c r="BL31" s="125"/>
      <c r="BM31" s="129"/>
      <c r="BN31" s="37"/>
      <c r="BO31" s="7"/>
      <c r="BP31" s="7"/>
      <c r="BQ31" s="7"/>
    </row>
    <row r="32" ht="13.65" customHeight="1">
      <c r="A32" s="124"/>
      <c r="B32" s="125"/>
      <c r="C32" t="s" s="126">
        <v>375</v>
      </c>
      <c r="D32" t="s" s="74">
        <v>376</v>
      </c>
      <c r="E32" s="65"/>
      <c r="F32" s="75"/>
      <c r="G32" s="76"/>
      <c r="H32" s="76"/>
      <c r="I32" s="76"/>
      <c r="J32" s="76"/>
      <c r="K32" s="77"/>
      <c r="L32" s="76"/>
      <c r="M32" s="76"/>
      <c r="N32" s="77"/>
      <c r="O32" s="76"/>
      <c r="P32" s="76"/>
      <c r="Q32" s="76"/>
      <c r="R32" s="78"/>
      <c r="S32" s="17"/>
      <c r="T32" s="75"/>
      <c r="U32" s="76"/>
      <c r="V32" s="76"/>
      <c r="W32" s="76"/>
      <c r="X32" s="76"/>
      <c r="Y32" s="77"/>
      <c r="Z32" s="76"/>
      <c r="AA32" s="76"/>
      <c r="AB32" s="77"/>
      <c r="AC32" s="76"/>
      <c r="AD32" s="77"/>
      <c r="AE32" s="76"/>
      <c r="AF32" s="78"/>
      <c r="AG32" s="17"/>
      <c r="AH32" s="75"/>
      <c r="AI32" s="76"/>
      <c r="AJ32" s="76"/>
      <c r="AK32" s="76"/>
      <c r="AL32" s="76"/>
      <c r="AM32" s="77"/>
      <c r="AN32" s="76"/>
      <c r="AO32" s="76"/>
      <c r="AP32" s="77"/>
      <c r="AQ32" s="76"/>
      <c r="AR32" s="79"/>
      <c r="AS32" s="119"/>
      <c r="AT32" s="75"/>
      <c r="AU32" s="76"/>
      <c r="AV32" s="76"/>
      <c r="AW32" s="76"/>
      <c r="AX32" s="76"/>
      <c r="AY32" s="77"/>
      <c r="AZ32" s="76"/>
      <c r="BA32" s="76"/>
      <c r="BB32" s="78"/>
      <c r="BC32" s="17"/>
      <c r="BD32" s="131">
        <v>1808</v>
      </c>
      <c r="BE32" s="132">
        <v>1815</v>
      </c>
      <c r="BF32" s="125"/>
      <c r="BG32" s="125"/>
      <c r="BH32" s="125"/>
      <c r="BI32" s="125"/>
      <c r="BJ32" s="125"/>
      <c r="BK32" s="125"/>
      <c r="BL32" s="125"/>
      <c r="BM32" s="129"/>
      <c r="BN32" s="37"/>
      <c r="BO32" s="7"/>
      <c r="BP32" s="7"/>
      <c r="BQ32" s="7"/>
    </row>
    <row r="33" ht="13.65" customHeight="1">
      <c r="A33" s="130">
        <v>15</v>
      </c>
      <c r="B33" t="s" s="126">
        <v>217</v>
      </c>
      <c r="C33" t="s" s="126">
        <v>377</v>
      </c>
      <c r="D33" t="s" s="74">
        <v>217</v>
      </c>
      <c r="E33" s="65"/>
      <c r="F33" s="75">
        <v>269.95</v>
      </c>
      <c r="G33" s="76">
        <v>656.33</v>
      </c>
      <c r="H33" s="76">
        <v>7760.86</v>
      </c>
      <c r="I33" s="76">
        <v>10093.96</v>
      </c>
      <c r="J33" s="76">
        <v>0.95</v>
      </c>
      <c r="K33" s="77">
        <v>1867.78</v>
      </c>
      <c r="L33" s="76">
        <v>4097.75</v>
      </c>
      <c r="M33" s="76">
        <v>225.6</v>
      </c>
      <c r="N33" s="77">
        <v>22.59</v>
      </c>
      <c r="O33" s="76">
        <v>821.110000000004</v>
      </c>
      <c r="P33" s="76">
        <v>25816.88</v>
      </c>
      <c r="Q33" s="76">
        <v>24995.77</v>
      </c>
      <c r="R33" s="78">
        <v>24973.18</v>
      </c>
      <c r="S33" s="17"/>
      <c r="T33" s="75">
        <v>91.9502219154549</v>
      </c>
      <c r="U33" s="76">
        <v>223.558766993038</v>
      </c>
      <c r="V33" s="76">
        <v>2643.499904629660</v>
      </c>
      <c r="W33" s="76">
        <v>3438.199155420360</v>
      </c>
      <c r="X33" s="76">
        <v>0.32358848238445</v>
      </c>
      <c r="Y33" s="77">
        <v>636.202205924239</v>
      </c>
      <c r="Z33" s="76">
        <v>1395.773372306190</v>
      </c>
      <c r="AA33" s="76">
        <v>76.8437490799283</v>
      </c>
      <c r="AB33" s="77">
        <v>7.69459349164707</v>
      </c>
      <c r="AC33" s="76">
        <v>279.686040811260</v>
      </c>
      <c r="AD33" s="77">
        <v>8793.731599054159</v>
      </c>
      <c r="AE33" s="76">
        <v>8514.0455582429</v>
      </c>
      <c r="AF33" s="78">
        <v>8506.350964751249</v>
      </c>
      <c r="AG33" s="17"/>
      <c r="AH33" s="75">
        <v>1.04563370941802</v>
      </c>
      <c r="AI33" s="76">
        <v>2.54225142619867</v>
      </c>
      <c r="AJ33" s="76">
        <v>30.0611847752323</v>
      </c>
      <c r="AK33" s="76">
        <v>39.0982953788374</v>
      </c>
      <c r="AL33" s="76">
        <v>0.00367976300776856</v>
      </c>
      <c r="AM33" s="77">
        <v>7.23472394805259</v>
      </c>
      <c r="AN33" s="76">
        <v>15.8723672264038</v>
      </c>
      <c r="AO33" s="76">
        <v>0.873846878476408</v>
      </c>
      <c r="AP33" s="77">
        <v>0.0875008908899914</v>
      </c>
      <c r="AQ33" s="76">
        <v>3.18051600348301</v>
      </c>
      <c r="AR33" s="79">
        <v>100</v>
      </c>
      <c r="AS33" s="119"/>
      <c r="AT33" s="75">
        <v>1.08095965351629</v>
      </c>
      <c r="AU33" s="76">
        <v>2.62813946802129</v>
      </c>
      <c r="AV33" s="76">
        <v>31.0767791686922</v>
      </c>
      <c r="AW33" s="76">
        <v>40.4192017196048</v>
      </c>
      <c r="AX33" s="76">
        <v>0.00380408101811624</v>
      </c>
      <c r="AY33" s="77">
        <v>7.4791436252812</v>
      </c>
      <c r="AZ33" s="76">
        <v>16.4086031494587</v>
      </c>
      <c r="BA33" s="76">
        <v>0.903369134407392</v>
      </c>
      <c r="BB33" s="78">
        <v>100</v>
      </c>
      <c r="BC33" s="17"/>
      <c r="BD33" s="131">
        <v>1780</v>
      </c>
      <c r="BE33" s="132">
        <v>1873</v>
      </c>
      <c r="BF33" s="132">
        <v>1906</v>
      </c>
      <c r="BG33" s="132">
        <v>2004</v>
      </c>
      <c r="BH33" s="125"/>
      <c r="BI33" s="125"/>
      <c r="BJ33" s="125"/>
      <c r="BK33" s="125"/>
      <c r="BL33" t="s" s="126">
        <v>378</v>
      </c>
      <c r="BM33" s="129"/>
      <c r="BN33" s="37"/>
      <c r="BO33" s="7"/>
      <c r="BP33" s="7"/>
      <c r="BQ33" s="7"/>
    </row>
    <row r="34" ht="13.65" customHeight="1">
      <c r="A34" s="130">
        <v>16</v>
      </c>
      <c r="B34" t="s" s="126">
        <v>200</v>
      </c>
      <c r="C34" t="s" s="126">
        <v>379</v>
      </c>
      <c r="D34" t="s" s="74">
        <v>200</v>
      </c>
      <c r="E34" s="65"/>
      <c r="F34" s="75">
        <v>1186.79</v>
      </c>
      <c r="G34" s="76">
        <v>396.46</v>
      </c>
      <c r="H34" s="76">
        <v>129.68</v>
      </c>
      <c r="I34" s="76">
        <v>1089.9</v>
      </c>
      <c r="J34" s="76">
        <v>4.33</v>
      </c>
      <c r="K34" s="77">
        <v>459.1</v>
      </c>
      <c r="L34" s="76">
        <v>82.58</v>
      </c>
      <c r="M34" s="76">
        <v>4972.35</v>
      </c>
      <c r="N34" s="77">
        <v>45.67</v>
      </c>
      <c r="O34" s="76">
        <v>159.699999999999</v>
      </c>
      <c r="P34" s="76">
        <v>8526.559999999999</v>
      </c>
      <c r="Q34" s="76">
        <v>8366.860000000001</v>
      </c>
      <c r="R34" s="78">
        <v>8321.190000000001</v>
      </c>
      <c r="S34" s="17"/>
      <c r="T34" s="75">
        <v>404.243763167412</v>
      </c>
      <c r="U34" s="76">
        <v>135.041989185409</v>
      </c>
      <c r="V34" s="76">
        <v>44.1715309427531</v>
      </c>
      <c r="W34" s="76">
        <v>371.241144158749</v>
      </c>
      <c r="X34" s="76">
        <v>1.47488224076281</v>
      </c>
      <c r="Y34" s="77">
        <v>156.378391855475</v>
      </c>
      <c r="Z34" s="76">
        <v>28.1283546055872</v>
      </c>
      <c r="AA34" s="76">
        <v>1693.679147772970</v>
      </c>
      <c r="AB34" s="77">
        <v>15.5560905163135</v>
      </c>
      <c r="AC34" s="76">
        <v>54.3969269861013</v>
      </c>
      <c r="AD34" s="77">
        <v>2904.312221431530</v>
      </c>
      <c r="AE34" s="76">
        <v>2849.915294445430</v>
      </c>
      <c r="AF34" s="78">
        <v>2834.359203929110</v>
      </c>
      <c r="AG34" s="17"/>
      <c r="AH34" s="75">
        <v>13.9187433150063</v>
      </c>
      <c r="AI34" s="76">
        <v>4.64970632939896</v>
      </c>
      <c r="AJ34" s="76">
        <v>1.5208947101762</v>
      </c>
      <c r="AK34" s="76">
        <v>12.7824116642585</v>
      </c>
      <c r="AL34" s="76">
        <v>0.0507824961062844</v>
      </c>
      <c r="AM34" s="77">
        <v>5.38435195436378</v>
      </c>
      <c r="AN34" s="76">
        <v>0.968503124354957</v>
      </c>
      <c r="AO34" s="76">
        <v>58.3160148993263</v>
      </c>
      <c r="AP34" s="77">
        <v>0.53562046124111</v>
      </c>
      <c r="AQ34" s="76">
        <v>1.87297104576757</v>
      </c>
      <c r="AR34" s="79">
        <v>100</v>
      </c>
      <c r="AS34" s="119"/>
      <c r="AT34" s="75">
        <v>14.2622629695993</v>
      </c>
      <c r="AU34" s="76">
        <v>4.76446277515596</v>
      </c>
      <c r="AV34" s="76">
        <v>1.55843094557389</v>
      </c>
      <c r="AW34" s="76">
        <v>13.0978862398287</v>
      </c>
      <c r="AX34" s="76">
        <v>0.052035826606531</v>
      </c>
      <c r="AY34" s="77">
        <v>5.51723972172249</v>
      </c>
      <c r="AZ34" s="76">
        <v>0.992406134218784</v>
      </c>
      <c r="BA34" s="76">
        <v>59.7552753872944</v>
      </c>
      <c r="BB34" s="78">
        <v>100</v>
      </c>
      <c r="BC34" s="17"/>
      <c r="BD34" s="131">
        <v>1780</v>
      </c>
      <c r="BE34" s="132">
        <v>2004</v>
      </c>
      <c r="BF34" s="125"/>
      <c r="BG34" s="125"/>
      <c r="BH34" s="125"/>
      <c r="BI34" s="125"/>
      <c r="BJ34" s="125"/>
      <c r="BK34" s="125"/>
      <c r="BL34" s="125"/>
      <c r="BM34" s="129"/>
      <c r="BN34" s="37"/>
      <c r="BO34" s="7"/>
      <c r="BP34" s="7"/>
      <c r="BQ34" s="7"/>
    </row>
    <row r="35" ht="13.65" customHeight="1">
      <c r="A35" s="124"/>
      <c r="B35" s="125"/>
      <c r="C35" t="s" s="126">
        <v>380</v>
      </c>
      <c r="D35" t="s" s="74">
        <v>381</v>
      </c>
      <c r="E35" s="65"/>
      <c r="F35" s="75"/>
      <c r="G35" s="76"/>
      <c r="H35" s="76"/>
      <c r="I35" s="76"/>
      <c r="J35" s="76"/>
      <c r="K35" s="77"/>
      <c r="L35" s="76"/>
      <c r="M35" s="76"/>
      <c r="N35" s="77"/>
      <c r="O35" s="76"/>
      <c r="P35" s="76"/>
      <c r="Q35" s="76"/>
      <c r="R35" s="78"/>
      <c r="S35" s="17"/>
      <c r="T35" s="75"/>
      <c r="U35" s="76"/>
      <c r="V35" s="76"/>
      <c r="W35" s="76"/>
      <c r="X35" s="76"/>
      <c r="Y35" s="77"/>
      <c r="Z35" s="76"/>
      <c r="AA35" s="76"/>
      <c r="AB35" s="77"/>
      <c r="AC35" s="76"/>
      <c r="AD35" s="77"/>
      <c r="AE35" s="76"/>
      <c r="AF35" s="78"/>
      <c r="AG35" s="17"/>
      <c r="AH35" s="75"/>
      <c r="AI35" s="76"/>
      <c r="AJ35" s="76"/>
      <c r="AK35" s="76"/>
      <c r="AL35" s="76"/>
      <c r="AM35" s="77"/>
      <c r="AN35" s="76"/>
      <c r="AO35" s="76"/>
      <c r="AP35" s="77"/>
      <c r="AQ35" s="76"/>
      <c r="AR35" s="79"/>
      <c r="AS35" s="119"/>
      <c r="AT35" s="75"/>
      <c r="AU35" s="76"/>
      <c r="AV35" s="76"/>
      <c r="AW35" s="76"/>
      <c r="AX35" s="76"/>
      <c r="AY35" s="77"/>
      <c r="AZ35" s="76"/>
      <c r="BA35" s="76"/>
      <c r="BB35" s="78"/>
      <c r="BC35" s="17"/>
      <c r="BD35" s="131">
        <v>1808</v>
      </c>
      <c r="BE35" s="132">
        <v>1815</v>
      </c>
      <c r="BF35" s="125"/>
      <c r="BG35" s="125"/>
      <c r="BH35" s="125"/>
      <c r="BI35" s="125"/>
      <c r="BJ35" t="s" s="126">
        <v>146</v>
      </c>
      <c r="BK35" t="s" s="126">
        <v>146</v>
      </c>
      <c r="BL35" s="125"/>
      <c r="BM35" t="s" s="95">
        <v>382</v>
      </c>
      <c r="BN35" s="37"/>
      <c r="BO35" s="7"/>
      <c r="BP35" s="7"/>
      <c r="BQ35" s="7"/>
    </row>
    <row r="36" ht="13.65" customHeight="1">
      <c r="A36" s="124"/>
      <c r="B36" s="125"/>
      <c r="C36" t="s" s="126">
        <v>383</v>
      </c>
      <c r="D36" t="s" s="74">
        <v>384</v>
      </c>
      <c r="E36" s="65"/>
      <c r="F36" s="75"/>
      <c r="G36" s="76"/>
      <c r="H36" s="76"/>
      <c r="I36" s="76"/>
      <c r="J36" s="76"/>
      <c r="K36" s="77"/>
      <c r="L36" s="76"/>
      <c r="M36" s="76"/>
      <c r="N36" s="77"/>
      <c r="O36" s="76"/>
      <c r="P36" s="76"/>
      <c r="Q36" s="76"/>
      <c r="R36" s="78"/>
      <c r="S36" s="17"/>
      <c r="T36" s="75"/>
      <c r="U36" s="76"/>
      <c r="V36" s="76"/>
      <c r="W36" s="76"/>
      <c r="X36" s="76"/>
      <c r="Y36" s="77"/>
      <c r="Z36" s="76"/>
      <c r="AA36" s="76"/>
      <c r="AB36" s="77"/>
      <c r="AC36" s="76"/>
      <c r="AD36" s="77"/>
      <c r="AE36" s="76"/>
      <c r="AF36" s="78"/>
      <c r="AG36" s="17"/>
      <c r="AH36" s="75"/>
      <c r="AI36" s="76"/>
      <c r="AJ36" s="76"/>
      <c r="AK36" s="76"/>
      <c r="AL36" s="76"/>
      <c r="AM36" s="77"/>
      <c r="AN36" s="76"/>
      <c r="AO36" s="76"/>
      <c r="AP36" s="77"/>
      <c r="AQ36" s="76"/>
      <c r="AR36" s="79"/>
      <c r="AS36" s="119"/>
      <c r="AT36" s="75"/>
      <c r="AU36" s="76"/>
      <c r="AV36" s="76"/>
      <c r="AW36" s="76"/>
      <c r="AX36" s="76"/>
      <c r="AY36" s="77"/>
      <c r="AZ36" s="76"/>
      <c r="BA36" s="76"/>
      <c r="BB36" s="78"/>
      <c r="BC36" s="17"/>
      <c r="BD36" s="131">
        <v>1863</v>
      </c>
      <c r="BE36" s="132">
        <v>2004</v>
      </c>
      <c r="BF36" s="125"/>
      <c r="BG36" s="125"/>
      <c r="BH36" s="125"/>
      <c r="BI36" s="125"/>
      <c r="BJ36" s="125"/>
      <c r="BK36" s="125"/>
      <c r="BL36" s="125"/>
      <c r="BM36" s="129"/>
      <c r="BN36" s="37"/>
      <c r="BO36" s="7"/>
      <c r="BP36" s="7"/>
      <c r="BQ36" s="7"/>
    </row>
    <row r="37" ht="13.65" customHeight="1">
      <c r="A37" s="124"/>
      <c r="B37" s="125"/>
      <c r="C37" t="s" s="126">
        <v>385</v>
      </c>
      <c r="D37" t="s" s="74">
        <v>386</v>
      </c>
      <c r="E37" s="65"/>
      <c r="F37" s="75"/>
      <c r="G37" s="76"/>
      <c r="H37" s="76"/>
      <c r="I37" s="76"/>
      <c r="J37" s="76"/>
      <c r="K37" s="77"/>
      <c r="L37" s="76"/>
      <c r="M37" s="76"/>
      <c r="N37" s="77"/>
      <c r="O37" s="76"/>
      <c r="P37" s="76"/>
      <c r="Q37" s="76"/>
      <c r="R37" s="78"/>
      <c r="S37" s="17"/>
      <c r="T37" s="75"/>
      <c r="U37" s="76"/>
      <c r="V37" s="76"/>
      <c r="W37" s="76"/>
      <c r="X37" s="76"/>
      <c r="Y37" s="77"/>
      <c r="Z37" s="76"/>
      <c r="AA37" s="76"/>
      <c r="AB37" s="77"/>
      <c r="AC37" s="76"/>
      <c r="AD37" s="77"/>
      <c r="AE37" s="76"/>
      <c r="AF37" s="78"/>
      <c r="AG37" s="17"/>
      <c r="AH37" s="75"/>
      <c r="AI37" s="76"/>
      <c r="AJ37" s="76"/>
      <c r="AK37" s="76"/>
      <c r="AL37" s="76"/>
      <c r="AM37" s="77"/>
      <c r="AN37" s="76"/>
      <c r="AO37" s="76"/>
      <c r="AP37" s="77"/>
      <c r="AQ37" s="76"/>
      <c r="AR37" s="79"/>
      <c r="AS37" s="119"/>
      <c r="AT37" s="75"/>
      <c r="AU37" s="76"/>
      <c r="AV37" s="76"/>
      <c r="AW37" s="76"/>
      <c r="AX37" s="76"/>
      <c r="AY37" s="77"/>
      <c r="AZ37" s="76"/>
      <c r="BA37" s="76"/>
      <c r="BB37" s="78"/>
      <c r="BC37" s="17"/>
      <c r="BD37" t="s" s="133">
        <v>345</v>
      </c>
      <c r="BE37" s="132">
        <v>1863</v>
      </c>
      <c r="BF37" s="125"/>
      <c r="BG37" s="125"/>
      <c r="BH37" s="125"/>
      <c r="BI37" s="125"/>
      <c r="BJ37" s="125"/>
      <c r="BK37" t="s" s="126">
        <v>384</v>
      </c>
      <c r="BL37" s="125"/>
      <c r="BM37" s="129"/>
      <c r="BN37" s="37"/>
      <c r="BO37" s="7"/>
      <c r="BP37" s="7"/>
      <c r="BQ37" s="7"/>
    </row>
    <row r="38" ht="13.65" customHeight="1">
      <c r="A38" s="130">
        <v>17</v>
      </c>
      <c r="B38" t="s" s="126">
        <v>40</v>
      </c>
      <c r="C38" t="s" s="126">
        <v>387</v>
      </c>
      <c r="D38" t="s" s="74">
        <v>40</v>
      </c>
      <c r="E38" s="65"/>
      <c r="F38" s="75">
        <v>8576.309999999999</v>
      </c>
      <c r="G38" s="76">
        <v>1292.13</v>
      </c>
      <c r="H38" s="76">
        <v>3523.06</v>
      </c>
      <c r="I38" s="76">
        <v>15713.38</v>
      </c>
      <c r="J38" s="76">
        <v>2143.19</v>
      </c>
      <c r="K38" s="77">
        <v>733.62</v>
      </c>
      <c r="L38" s="76">
        <v>9675.559999999999</v>
      </c>
      <c r="M38" s="76">
        <v>316.33</v>
      </c>
      <c r="N38" s="77">
        <v>240.42</v>
      </c>
      <c r="O38" s="76">
        <v>828.4600000000059</v>
      </c>
      <c r="P38" s="76">
        <v>43042.46</v>
      </c>
      <c r="Q38" s="76">
        <v>42214</v>
      </c>
      <c r="R38" s="78">
        <v>41973.58</v>
      </c>
      <c r="S38" s="17"/>
      <c r="T38" s="75">
        <v>2921.258039324820</v>
      </c>
      <c r="U38" s="76">
        <v>440.124616572020</v>
      </c>
      <c r="V38" s="76">
        <v>1200.0227776309</v>
      </c>
      <c r="W38" s="76">
        <v>5352.282934031750</v>
      </c>
      <c r="X38" s="76">
        <v>730.012210064767</v>
      </c>
      <c r="Y38" s="77">
        <v>249.885244680926</v>
      </c>
      <c r="Z38" s="76">
        <v>3295.683975389140</v>
      </c>
      <c r="AA38" s="76">
        <v>107.748152244919</v>
      </c>
      <c r="AB38" s="77">
        <v>81.8917294051257</v>
      </c>
      <c r="AC38" s="76">
        <v>282.189593806551</v>
      </c>
      <c r="AD38" s="77">
        <v>14661.0992731509</v>
      </c>
      <c r="AE38" s="76">
        <v>14378.9096793444</v>
      </c>
      <c r="AF38" s="78">
        <v>14297.0179499393</v>
      </c>
      <c r="AG38" s="17"/>
      <c r="AH38" s="75">
        <v>19.9252319686189</v>
      </c>
      <c r="AI38" s="76">
        <v>3.00198919857276</v>
      </c>
      <c r="AJ38" s="76">
        <v>8.18508049958111</v>
      </c>
      <c r="AK38" s="76">
        <v>36.5066959462819</v>
      </c>
      <c r="AL38" s="76">
        <v>4.97924607468997</v>
      </c>
      <c r="AM38" s="77">
        <v>1.70441001745718</v>
      </c>
      <c r="AN38" s="76">
        <v>22.4791055158093</v>
      </c>
      <c r="AO38" s="76">
        <v>0.734925466620635</v>
      </c>
      <c r="AP38" s="77">
        <v>0.558564728874697</v>
      </c>
      <c r="AQ38" s="76">
        <v>1.92475058349362</v>
      </c>
      <c r="AR38" s="79">
        <v>100</v>
      </c>
      <c r="AS38" s="119"/>
      <c r="AT38" s="75">
        <v>20.4326388170845</v>
      </c>
      <c r="AU38" s="76">
        <v>3.07843648314011</v>
      </c>
      <c r="AV38" s="76">
        <v>8.393518017762601</v>
      </c>
      <c r="AW38" s="76">
        <v>37.4363587761635</v>
      </c>
      <c r="AX38" s="76">
        <v>5.10604527895881</v>
      </c>
      <c r="AY38" s="77">
        <v>1.74781374378835</v>
      </c>
      <c r="AZ38" s="76">
        <v>23.0515481405208</v>
      </c>
      <c r="BA38" s="76">
        <v>0.753640742581405</v>
      </c>
      <c r="BB38" s="78">
        <v>100</v>
      </c>
      <c r="BC38" s="17"/>
      <c r="BD38" s="131">
        <v>1780</v>
      </c>
      <c r="BE38" s="132">
        <v>2004</v>
      </c>
      <c r="BF38" s="125"/>
      <c r="BG38" s="125"/>
      <c r="BH38" s="125"/>
      <c r="BI38" s="125"/>
      <c r="BJ38" s="125"/>
      <c r="BK38" s="125"/>
      <c r="BL38" s="125"/>
      <c r="BM38" s="129"/>
      <c r="BN38" s="37"/>
      <c r="BO38" s="7"/>
      <c r="BP38" s="7"/>
      <c r="BQ38" s="7"/>
    </row>
    <row r="39" ht="13.65" customHeight="1">
      <c r="A39" s="124"/>
      <c r="B39" s="125"/>
      <c r="C39" t="s" s="126">
        <v>388</v>
      </c>
      <c r="D39" t="s" s="74">
        <v>389</v>
      </c>
      <c r="E39" s="65"/>
      <c r="F39" s="75"/>
      <c r="G39" s="76"/>
      <c r="H39" s="76"/>
      <c r="I39" s="76"/>
      <c r="J39" s="76"/>
      <c r="K39" s="77"/>
      <c r="L39" s="76"/>
      <c r="M39" s="76"/>
      <c r="N39" s="77"/>
      <c r="O39" s="76"/>
      <c r="P39" s="76"/>
      <c r="Q39" s="76"/>
      <c r="R39" s="78"/>
      <c r="S39" s="17"/>
      <c r="T39" s="75"/>
      <c r="U39" s="76"/>
      <c r="V39" s="76"/>
      <c r="W39" s="76"/>
      <c r="X39" s="76"/>
      <c r="Y39" s="77"/>
      <c r="Z39" s="76"/>
      <c r="AA39" s="76"/>
      <c r="AB39" s="77"/>
      <c r="AC39" s="76"/>
      <c r="AD39" s="77"/>
      <c r="AE39" s="76"/>
      <c r="AF39" s="78"/>
      <c r="AG39" s="17"/>
      <c r="AH39" s="75"/>
      <c r="AI39" s="76"/>
      <c r="AJ39" s="76"/>
      <c r="AK39" s="76"/>
      <c r="AL39" s="76"/>
      <c r="AM39" s="77"/>
      <c r="AN39" s="76"/>
      <c r="AO39" s="76"/>
      <c r="AP39" s="77"/>
      <c r="AQ39" s="76"/>
      <c r="AR39" s="79"/>
      <c r="AS39" s="119"/>
      <c r="AT39" s="75"/>
      <c r="AU39" s="76"/>
      <c r="AV39" s="76"/>
      <c r="AW39" s="76"/>
      <c r="AX39" s="76"/>
      <c r="AY39" s="77"/>
      <c r="AZ39" s="76"/>
      <c r="BA39" s="76"/>
      <c r="BB39" s="78"/>
      <c r="BC39" s="17"/>
      <c r="BD39" s="131">
        <v>1780</v>
      </c>
      <c r="BE39" s="132">
        <v>1833</v>
      </c>
      <c r="BF39" s="125"/>
      <c r="BG39" s="125"/>
      <c r="BH39" s="125"/>
      <c r="BI39" s="125"/>
      <c r="BJ39" s="125"/>
      <c r="BK39" t="s" s="126">
        <v>390</v>
      </c>
      <c r="BL39" s="125"/>
      <c r="BM39" s="129"/>
      <c r="BN39" s="37"/>
      <c r="BO39" s="7"/>
      <c r="BP39" s="7"/>
      <c r="BQ39" s="7"/>
    </row>
    <row r="40" ht="13.65" customHeight="1">
      <c r="A40" s="130">
        <v>18</v>
      </c>
      <c r="B40" t="s" s="126">
        <v>61</v>
      </c>
      <c r="C40" t="s" s="126">
        <v>391</v>
      </c>
      <c r="D40" t="s" s="74">
        <v>61</v>
      </c>
      <c r="E40" s="65"/>
      <c r="F40" s="75">
        <v>3971.24</v>
      </c>
      <c r="G40" s="76">
        <v>2.11</v>
      </c>
      <c r="H40" s="76">
        <v>196.31</v>
      </c>
      <c r="I40" s="76">
        <v>0</v>
      </c>
      <c r="J40" s="76">
        <v>0</v>
      </c>
      <c r="K40" s="77">
        <v>30.08</v>
      </c>
      <c r="L40" s="76">
        <v>0</v>
      </c>
      <c r="M40" s="76">
        <v>105.39</v>
      </c>
      <c r="N40" s="77">
        <v>91.89</v>
      </c>
      <c r="O40" s="76">
        <v>402.72</v>
      </c>
      <c r="P40" s="76">
        <v>4799.74</v>
      </c>
      <c r="Q40" s="76">
        <v>4397.02</v>
      </c>
      <c r="R40" s="78">
        <v>4305.13</v>
      </c>
      <c r="S40" s="17"/>
      <c r="T40" s="75">
        <v>1352.681605036230</v>
      </c>
      <c r="U40" s="76">
        <v>0.71870705034862</v>
      </c>
      <c r="V40" s="76">
        <v>66.867005238833</v>
      </c>
      <c r="W40" s="76">
        <v>0</v>
      </c>
      <c r="X40" s="76">
        <v>0</v>
      </c>
      <c r="Y40" s="77">
        <v>10.2458332106571</v>
      </c>
      <c r="Z40" s="76">
        <v>0</v>
      </c>
      <c r="AA40" s="76">
        <v>35.8978843773654</v>
      </c>
      <c r="AB40" s="77">
        <v>31.2995217329548</v>
      </c>
      <c r="AC40" s="80">
        <v>-67.1974061103205</v>
      </c>
      <c r="AD40" s="77">
        <v>1430.513150536070</v>
      </c>
      <c r="AE40" s="76">
        <v>1497.710556646390</v>
      </c>
      <c r="AF40" s="78">
        <v>1466.411034913440</v>
      </c>
      <c r="AG40" s="17"/>
      <c r="AH40" s="75">
        <v>94.5591869972903</v>
      </c>
      <c r="AI40" s="76">
        <v>0.0502412054079538</v>
      </c>
      <c r="AJ40" s="76">
        <v>4.6743369827656</v>
      </c>
      <c r="AK40" s="76">
        <v>0</v>
      </c>
      <c r="AL40" s="76">
        <v>0</v>
      </c>
      <c r="AM40" s="77">
        <v>0.716234814536138</v>
      </c>
      <c r="AN40" s="76">
        <v>0</v>
      </c>
      <c r="AO40" s="76">
        <v>2.50944106063709</v>
      </c>
      <c r="AP40" s="77">
        <v>2.18799259001748</v>
      </c>
      <c r="AQ40" s="80">
        <v>-4.69743365065458</v>
      </c>
      <c r="AR40" s="79">
        <v>100</v>
      </c>
      <c r="AS40" s="119"/>
      <c r="AT40" s="75">
        <v>92.244368927303</v>
      </c>
      <c r="AU40" s="76">
        <v>0.0490112958261423</v>
      </c>
      <c r="AV40" s="76">
        <v>4.55990876001422</v>
      </c>
      <c r="AW40" s="76">
        <v>0</v>
      </c>
      <c r="AX40" s="76">
        <v>0</v>
      </c>
      <c r="AY40" s="77">
        <v>0.698701316801118</v>
      </c>
      <c r="AZ40" s="76">
        <v>0</v>
      </c>
      <c r="BA40" s="76">
        <v>2.44800970005552</v>
      </c>
      <c r="BB40" s="78">
        <v>100</v>
      </c>
      <c r="BC40" s="17"/>
      <c r="BD40" s="131">
        <v>1808</v>
      </c>
      <c r="BE40" s="132">
        <v>1928</v>
      </c>
      <c r="BF40" s="125"/>
      <c r="BG40" s="125"/>
      <c r="BH40" s="125"/>
      <c r="BI40" s="125"/>
      <c r="BJ40" s="125"/>
      <c r="BK40" s="125"/>
      <c r="BL40" t="s" s="126">
        <v>392</v>
      </c>
      <c r="BM40" s="129"/>
      <c r="BN40" s="37"/>
      <c r="BO40" s="7"/>
      <c r="BP40" s="7"/>
      <c r="BQ40" s="7"/>
    </row>
    <row r="41" ht="13.65" customHeight="1">
      <c r="A41" s="130">
        <v>19</v>
      </c>
      <c r="B41" t="s" s="126">
        <v>107</v>
      </c>
      <c r="C41" t="s" s="126">
        <v>393</v>
      </c>
      <c r="D41" t="s" s="74">
        <v>107</v>
      </c>
      <c r="E41" s="65"/>
      <c r="F41" s="75">
        <v>4164.88</v>
      </c>
      <c r="G41" s="76">
        <v>3566.05</v>
      </c>
      <c r="H41" s="76">
        <v>3202.04</v>
      </c>
      <c r="I41" s="76">
        <v>11504.95</v>
      </c>
      <c r="J41" s="76">
        <v>1148.8</v>
      </c>
      <c r="K41" s="77">
        <v>8.65</v>
      </c>
      <c r="L41" s="76">
        <v>13719.68</v>
      </c>
      <c r="M41" s="76">
        <v>50.05</v>
      </c>
      <c r="N41" s="77">
        <v>104.33</v>
      </c>
      <c r="O41" s="76">
        <v>885.2899999999941</v>
      </c>
      <c r="P41" s="76">
        <v>38354.72</v>
      </c>
      <c r="Q41" s="76">
        <v>37469.43</v>
      </c>
      <c r="R41" s="78">
        <v>37365.1</v>
      </c>
      <c r="S41" s="17"/>
      <c r="T41" s="75">
        <v>1418.639156329840</v>
      </c>
      <c r="U41" s="76">
        <v>1214.666008007440</v>
      </c>
      <c r="V41" s="76">
        <v>1090.677120141370</v>
      </c>
      <c r="W41" s="76">
        <v>3918.8098004305</v>
      </c>
      <c r="X41" s="76">
        <v>391.303630066585</v>
      </c>
      <c r="Y41" s="77">
        <v>2.9463582869742</v>
      </c>
      <c r="Z41" s="76">
        <v>4673.189926316090</v>
      </c>
      <c r="AA41" s="76">
        <v>17.0480037298334</v>
      </c>
      <c r="AB41" s="77">
        <v>35.5368277549154</v>
      </c>
      <c r="AC41" s="76">
        <v>301.546997442239</v>
      </c>
      <c r="AD41" s="77">
        <v>13064.3638285058</v>
      </c>
      <c r="AE41" s="76">
        <v>12762.8168310636</v>
      </c>
      <c r="AF41" s="78">
        <v>12727.2800033086</v>
      </c>
      <c r="AG41" s="17"/>
      <c r="AH41" s="75">
        <v>10.8588460559743</v>
      </c>
      <c r="AI41" s="76">
        <v>9.29755190495459</v>
      </c>
      <c r="AJ41" s="76">
        <v>8.348490094569851</v>
      </c>
      <c r="AK41" s="76">
        <v>29.9961777846377</v>
      </c>
      <c r="AL41" s="76">
        <v>2.9951985049037</v>
      </c>
      <c r="AM41" s="77">
        <v>0.022552634982083</v>
      </c>
      <c r="AN41" s="76">
        <v>35.7705127295936</v>
      </c>
      <c r="AO41" s="76">
        <v>0.130492413971475</v>
      </c>
      <c r="AP41" s="77">
        <v>0.272013457535344</v>
      </c>
      <c r="AQ41" s="76">
        <v>2.30816441887724</v>
      </c>
      <c r="AR41" s="79">
        <v>100</v>
      </c>
      <c r="AS41" s="119"/>
      <c r="AT41" s="75">
        <v>11.1464441417258</v>
      </c>
      <c r="AU41" s="76">
        <v>9.543798892549461</v>
      </c>
      <c r="AV41" s="76">
        <v>8.56960104482525</v>
      </c>
      <c r="AW41" s="76">
        <v>30.7906308293033</v>
      </c>
      <c r="AX41" s="76">
        <v>3.07452676428004</v>
      </c>
      <c r="AY41" s="77">
        <v>0.023149944734525</v>
      </c>
      <c r="AZ41" s="76">
        <v>36.717899858424</v>
      </c>
      <c r="BA41" s="76">
        <v>0.13394852415757</v>
      </c>
      <c r="BB41" s="78">
        <v>100</v>
      </c>
      <c r="BC41" s="17"/>
      <c r="BD41" s="131">
        <v>1808</v>
      </c>
      <c r="BE41" s="132">
        <v>1815</v>
      </c>
      <c r="BF41" s="132">
        <v>1856</v>
      </c>
      <c r="BG41" s="132">
        <v>2004</v>
      </c>
      <c r="BH41" s="125"/>
      <c r="BI41" s="125"/>
      <c r="BJ41" s="125"/>
      <c r="BK41" s="125"/>
      <c r="BL41" t="s" s="126">
        <v>394</v>
      </c>
      <c r="BM41" s="129"/>
      <c r="BN41" s="37"/>
      <c r="BO41" s="7"/>
      <c r="BP41" s="7"/>
      <c r="BQ41" s="7"/>
    </row>
    <row r="42" ht="13.65" customHeight="1">
      <c r="A42" s="124"/>
      <c r="B42" s="125"/>
      <c r="C42" t="s" s="126">
        <v>395</v>
      </c>
      <c r="D42" t="s" s="74">
        <v>396</v>
      </c>
      <c r="E42" s="65"/>
      <c r="F42" s="75"/>
      <c r="G42" s="76"/>
      <c r="H42" s="76"/>
      <c r="I42" s="76"/>
      <c r="J42" s="76"/>
      <c r="K42" s="77"/>
      <c r="L42" s="76"/>
      <c r="M42" s="76"/>
      <c r="N42" s="77"/>
      <c r="O42" s="76"/>
      <c r="P42" s="76"/>
      <c r="Q42" s="76"/>
      <c r="R42" s="78"/>
      <c r="S42" s="17"/>
      <c r="T42" s="75"/>
      <c r="U42" s="76"/>
      <c r="V42" s="76"/>
      <c r="W42" s="76"/>
      <c r="X42" s="76"/>
      <c r="Y42" s="77"/>
      <c r="Z42" s="76"/>
      <c r="AA42" s="76"/>
      <c r="AB42" s="77"/>
      <c r="AC42" s="76"/>
      <c r="AD42" s="77"/>
      <c r="AE42" s="76"/>
      <c r="AF42" s="78"/>
      <c r="AG42" s="17"/>
      <c r="AH42" s="75"/>
      <c r="AI42" s="76"/>
      <c r="AJ42" s="76"/>
      <c r="AK42" s="76"/>
      <c r="AL42" s="76"/>
      <c r="AM42" s="77"/>
      <c r="AN42" s="76"/>
      <c r="AO42" s="76"/>
      <c r="AP42" s="77"/>
      <c r="AQ42" s="76"/>
      <c r="AR42" s="79"/>
      <c r="AS42" s="119"/>
      <c r="AT42" s="75"/>
      <c r="AU42" s="76"/>
      <c r="AV42" s="76"/>
      <c r="AW42" s="76"/>
      <c r="AX42" s="76"/>
      <c r="AY42" s="77"/>
      <c r="AZ42" s="76"/>
      <c r="BA42" s="76"/>
      <c r="BB42" s="78"/>
      <c r="BC42" s="17"/>
      <c r="BD42" s="131">
        <v>1780</v>
      </c>
      <c r="BE42" s="132">
        <v>1808</v>
      </c>
      <c r="BF42" s="132">
        <v>1815</v>
      </c>
      <c r="BG42" s="132">
        <v>1856</v>
      </c>
      <c r="BH42" s="125"/>
      <c r="BI42" s="125"/>
      <c r="BJ42" s="125"/>
      <c r="BK42" t="s" s="126">
        <v>107</v>
      </c>
      <c r="BL42" s="125"/>
      <c r="BM42" s="129"/>
      <c r="BN42" s="37"/>
      <c r="BO42" s="7"/>
      <c r="BP42" s="7"/>
      <c r="BQ42" s="7"/>
    </row>
    <row r="43" ht="13.65" customHeight="1">
      <c r="A43" s="130">
        <v>20</v>
      </c>
      <c r="B43" t="s" s="126">
        <v>146</v>
      </c>
      <c r="C43" t="s" s="126">
        <v>397</v>
      </c>
      <c r="D43" t="s" s="74">
        <v>146</v>
      </c>
      <c r="E43" s="65"/>
      <c r="F43" s="75">
        <v>6552.03</v>
      </c>
      <c r="G43" s="76">
        <v>1158.93</v>
      </c>
      <c r="H43" s="76">
        <v>483.02</v>
      </c>
      <c r="I43" s="76">
        <v>470.17</v>
      </c>
      <c r="J43" s="76">
        <v>1040.62</v>
      </c>
      <c r="K43" s="77">
        <v>2926.51</v>
      </c>
      <c r="L43" s="76">
        <v>54.81</v>
      </c>
      <c r="M43" s="76">
        <v>52.6</v>
      </c>
      <c r="N43" s="77">
        <v>186.95</v>
      </c>
      <c r="O43" s="76">
        <v>376.119999999999</v>
      </c>
      <c r="P43" s="76">
        <v>13301.76</v>
      </c>
      <c r="Q43" s="76">
        <v>12925.64</v>
      </c>
      <c r="R43" s="78">
        <v>12738.69</v>
      </c>
      <c r="S43" s="17"/>
      <c r="T43" s="75">
        <v>2231.748888670930</v>
      </c>
      <c r="U43" s="76">
        <v>394.754105147169</v>
      </c>
      <c r="V43" s="76">
        <v>164.526009222460</v>
      </c>
      <c r="W43" s="76">
        <v>160.149049223891</v>
      </c>
      <c r="X43" s="76">
        <v>354.455417409375</v>
      </c>
      <c r="Y43" s="77">
        <v>996.826241666227</v>
      </c>
      <c r="Z43" s="76">
        <v>18.669352336307</v>
      </c>
      <c r="AA43" s="76">
        <v>17.9165833404443</v>
      </c>
      <c r="AB43" s="77">
        <v>63.6788071387083</v>
      </c>
      <c r="AC43" s="76">
        <v>128.113789467830</v>
      </c>
      <c r="AD43" s="77">
        <v>4530.838243623340</v>
      </c>
      <c r="AE43" s="76">
        <v>4402.724454155510</v>
      </c>
      <c r="AF43" s="78">
        <v>4339.045647016810</v>
      </c>
      <c r="AG43" s="17"/>
      <c r="AH43" s="75">
        <v>49.2568652569284</v>
      </c>
      <c r="AI43" s="76">
        <v>8.71260645207852</v>
      </c>
      <c r="AJ43" s="76">
        <v>3.63124879715166</v>
      </c>
      <c r="AK43" s="76">
        <v>3.53464503945343</v>
      </c>
      <c r="AL43" s="76">
        <v>7.82317527906082</v>
      </c>
      <c r="AM43" s="77">
        <v>22.0009231861047</v>
      </c>
      <c r="AN43" s="76">
        <v>0.412050736143187</v>
      </c>
      <c r="AO43" s="76">
        <v>0.395436393379523</v>
      </c>
      <c r="AP43" s="77">
        <v>1.40545311297152</v>
      </c>
      <c r="AQ43" s="76">
        <v>2.82759574672824</v>
      </c>
      <c r="AR43" s="79">
        <v>100</v>
      </c>
      <c r="AS43" s="119"/>
      <c r="AT43" s="75">
        <v>51.4340956566178</v>
      </c>
      <c r="AU43" s="76">
        <v>9.09771726920115</v>
      </c>
      <c r="AV43" s="76">
        <v>3.79175566718399</v>
      </c>
      <c r="AW43" s="76">
        <v>3.69088187246883</v>
      </c>
      <c r="AX43" s="76">
        <v>8.16897184875368</v>
      </c>
      <c r="AY43" s="77">
        <v>22.973398363568</v>
      </c>
      <c r="AZ43" s="76">
        <v>0.430264022438728</v>
      </c>
      <c r="BA43" s="76">
        <v>0.412915299767873</v>
      </c>
      <c r="BB43" s="78">
        <v>100</v>
      </c>
      <c r="BC43" s="17"/>
      <c r="BD43" s="131">
        <v>1780</v>
      </c>
      <c r="BE43" s="132">
        <v>1808</v>
      </c>
      <c r="BF43" s="132">
        <v>1815</v>
      </c>
      <c r="BG43" s="132">
        <v>1848</v>
      </c>
      <c r="BH43" s="132">
        <v>1858</v>
      </c>
      <c r="BI43" s="132">
        <v>2004</v>
      </c>
      <c r="BJ43" s="125"/>
      <c r="BK43" t="s" s="126">
        <v>381</v>
      </c>
      <c r="BL43" s="125"/>
      <c r="BM43" t="s" s="95">
        <v>398</v>
      </c>
      <c r="BN43" s="37"/>
      <c r="BO43" s="7"/>
      <c r="BP43" s="7"/>
      <c r="BQ43" s="7"/>
    </row>
    <row r="44" ht="13.65" customHeight="1">
      <c r="A44" s="130">
        <v>21</v>
      </c>
      <c r="B44" t="s" s="126">
        <v>253</v>
      </c>
      <c r="C44" t="s" s="126">
        <v>399</v>
      </c>
      <c r="D44" t="s" s="74">
        <v>253</v>
      </c>
      <c r="E44" s="65"/>
      <c r="F44" s="75">
        <v>2073.43</v>
      </c>
      <c r="G44" s="76">
        <v>465.64</v>
      </c>
      <c r="H44" s="76">
        <v>8948.73</v>
      </c>
      <c r="I44" s="76">
        <v>2961.75</v>
      </c>
      <c r="J44" s="76">
        <v>2.39</v>
      </c>
      <c r="K44" s="77">
        <v>70.05</v>
      </c>
      <c r="L44" s="76">
        <v>3521.67</v>
      </c>
      <c r="M44" s="76">
        <v>54.65</v>
      </c>
      <c r="N44" s="77">
        <v>66.64</v>
      </c>
      <c r="O44" s="76">
        <v>600.300000000003</v>
      </c>
      <c r="P44" s="76">
        <v>18765.25</v>
      </c>
      <c r="Q44" s="76">
        <v>18164.95</v>
      </c>
      <c r="R44" s="78">
        <v>18098.31</v>
      </c>
      <c r="S44" s="17"/>
      <c r="T44" s="75">
        <v>706.250596874094</v>
      </c>
      <c r="U44" s="76">
        <v>158.6060430921</v>
      </c>
      <c r="V44" s="76">
        <v>3048.111536808630</v>
      </c>
      <c r="W44" s="76">
        <v>1008.829671265410</v>
      </c>
      <c r="X44" s="76">
        <v>0.814080497788247</v>
      </c>
      <c r="Y44" s="77">
        <v>23.8603928326639</v>
      </c>
      <c r="Z44" s="76">
        <v>1199.549316588260</v>
      </c>
      <c r="AA44" s="76">
        <v>18.6148532234844</v>
      </c>
      <c r="AB44" s="77">
        <v>22.6988804906313</v>
      </c>
      <c r="AC44" s="76">
        <v>204.473858921459</v>
      </c>
      <c r="AD44" s="77">
        <v>6391.809230594520</v>
      </c>
      <c r="AE44" s="76">
        <v>6187.335371673060</v>
      </c>
      <c r="AF44" s="78">
        <v>6164.636491182430</v>
      </c>
      <c r="AG44" s="17"/>
      <c r="AH44" s="75">
        <v>11.0493065639946</v>
      </c>
      <c r="AI44" s="76">
        <v>2.48139513195934</v>
      </c>
      <c r="AJ44" s="76">
        <v>47.687773943859</v>
      </c>
      <c r="AK44" s="76">
        <v>15.7831630274044</v>
      </c>
      <c r="AL44" s="76">
        <v>0.0127363078029869</v>
      </c>
      <c r="AM44" s="77">
        <v>0.373296385606373</v>
      </c>
      <c r="AN44" s="76">
        <v>18.7669761926966</v>
      </c>
      <c r="AO44" s="76">
        <v>0.29122979976286</v>
      </c>
      <c r="AP44" s="77">
        <v>0.355124498741024</v>
      </c>
      <c r="AQ44" s="76">
        <v>3.19899814817283</v>
      </c>
      <c r="AR44" s="79">
        <v>100</v>
      </c>
      <c r="AS44" s="119"/>
      <c r="AT44" s="75">
        <v>11.4564840584563</v>
      </c>
      <c r="AU44" s="76">
        <v>2.57283691129172</v>
      </c>
      <c r="AV44" s="76">
        <v>49.4451139360526</v>
      </c>
      <c r="AW44" s="76">
        <v>16.3647876514437</v>
      </c>
      <c r="AX44" s="76">
        <v>0.0132056529035031</v>
      </c>
      <c r="AY44" s="77">
        <v>0.387052713761672</v>
      </c>
      <c r="AZ44" s="76">
        <v>19.4585571802008</v>
      </c>
      <c r="BA44" s="76">
        <v>0.301961895889727</v>
      </c>
      <c r="BB44" s="78">
        <v>100</v>
      </c>
      <c r="BC44" s="17"/>
      <c r="BD44" s="131">
        <v>1780</v>
      </c>
      <c r="BE44" s="132">
        <v>2004</v>
      </c>
      <c r="BF44" s="125"/>
      <c r="BG44" s="125"/>
      <c r="BH44" s="125"/>
      <c r="BI44" s="125"/>
      <c r="BJ44" s="125"/>
      <c r="BK44" s="125"/>
      <c r="BL44" s="125"/>
      <c r="BM44" s="129"/>
      <c r="BN44" s="37"/>
      <c r="BO44" s="7"/>
      <c r="BP44" s="7"/>
      <c r="BQ44" s="7"/>
    </row>
    <row r="45" ht="13.65" customHeight="1">
      <c r="A45" s="124"/>
      <c r="B45" s="125"/>
      <c r="C45" t="s" s="126">
        <v>400</v>
      </c>
      <c r="D45" t="s" s="74">
        <v>401</v>
      </c>
      <c r="E45" s="65"/>
      <c r="F45" s="75"/>
      <c r="G45" s="76"/>
      <c r="H45" s="76"/>
      <c r="I45" s="76"/>
      <c r="J45" s="76"/>
      <c r="K45" s="77"/>
      <c r="L45" s="76"/>
      <c r="M45" s="76"/>
      <c r="N45" s="77"/>
      <c r="O45" s="76"/>
      <c r="P45" s="76"/>
      <c r="Q45" s="76"/>
      <c r="R45" s="78"/>
      <c r="S45" s="17"/>
      <c r="T45" s="75"/>
      <c r="U45" s="76"/>
      <c r="V45" s="76"/>
      <c r="W45" s="76"/>
      <c r="X45" s="76"/>
      <c r="Y45" s="77"/>
      <c r="Z45" s="76"/>
      <c r="AA45" s="76"/>
      <c r="AB45" s="77"/>
      <c r="AC45" s="76"/>
      <c r="AD45" s="77"/>
      <c r="AE45" s="76"/>
      <c r="AF45" s="78"/>
      <c r="AG45" s="17"/>
      <c r="AH45" s="75"/>
      <c r="AI45" s="76"/>
      <c r="AJ45" s="76"/>
      <c r="AK45" s="76"/>
      <c r="AL45" s="76"/>
      <c r="AM45" s="77"/>
      <c r="AN45" s="76"/>
      <c r="AO45" s="76"/>
      <c r="AP45" s="77"/>
      <c r="AQ45" s="76"/>
      <c r="AR45" s="79"/>
      <c r="AS45" s="119"/>
      <c r="AT45" s="75"/>
      <c r="AU45" s="76"/>
      <c r="AV45" s="76"/>
      <c r="AW45" s="76"/>
      <c r="AX45" s="76"/>
      <c r="AY45" s="77"/>
      <c r="AZ45" s="76"/>
      <c r="BA45" s="76"/>
      <c r="BB45" s="78"/>
      <c r="BC45" s="17"/>
      <c r="BD45" s="131">
        <v>1867</v>
      </c>
      <c r="BE45" s="132">
        <v>2004</v>
      </c>
      <c r="BF45" s="125"/>
      <c r="BG45" s="125"/>
      <c r="BH45" s="125"/>
      <c r="BI45" s="125"/>
      <c r="BJ45" s="125"/>
      <c r="BK45" s="125"/>
      <c r="BL45" t="s" s="126">
        <v>402</v>
      </c>
      <c r="BM45" s="129"/>
      <c r="BN45" s="37"/>
      <c r="BO45" s="7"/>
      <c r="BP45" s="7"/>
      <c r="BQ45" s="7"/>
    </row>
    <row r="46" ht="13.65" customHeight="1">
      <c r="A46" s="124"/>
      <c r="B46" s="125"/>
      <c r="C46" t="s" s="126">
        <v>403</v>
      </c>
      <c r="D46" t="s" s="74">
        <v>404</v>
      </c>
      <c r="E46" s="65"/>
      <c r="F46" s="75"/>
      <c r="G46" s="76"/>
      <c r="H46" s="76"/>
      <c r="I46" s="76"/>
      <c r="J46" s="76"/>
      <c r="K46" s="77"/>
      <c r="L46" s="76"/>
      <c r="M46" s="76"/>
      <c r="N46" s="77"/>
      <c r="O46" s="76"/>
      <c r="P46" s="76"/>
      <c r="Q46" s="76"/>
      <c r="R46" s="78"/>
      <c r="S46" s="17"/>
      <c r="T46" s="75"/>
      <c r="U46" s="76"/>
      <c r="V46" s="76"/>
      <c r="W46" s="76"/>
      <c r="X46" s="76"/>
      <c r="Y46" s="77"/>
      <c r="Z46" s="76"/>
      <c r="AA46" s="76"/>
      <c r="AB46" s="77"/>
      <c r="AC46" s="76"/>
      <c r="AD46" s="77"/>
      <c r="AE46" s="76"/>
      <c r="AF46" s="78"/>
      <c r="AG46" s="17"/>
      <c r="AH46" s="75"/>
      <c r="AI46" s="76"/>
      <c r="AJ46" s="76"/>
      <c r="AK46" s="76"/>
      <c r="AL46" s="76"/>
      <c r="AM46" s="77"/>
      <c r="AN46" s="76"/>
      <c r="AO46" s="76"/>
      <c r="AP46" s="77"/>
      <c r="AQ46" s="76"/>
      <c r="AR46" s="79"/>
      <c r="AS46" s="119"/>
      <c r="AT46" s="75"/>
      <c r="AU46" s="76"/>
      <c r="AV46" s="76"/>
      <c r="AW46" s="76"/>
      <c r="AX46" s="76"/>
      <c r="AY46" s="77"/>
      <c r="AZ46" s="76"/>
      <c r="BA46" s="76"/>
      <c r="BB46" s="78"/>
      <c r="BC46" s="17"/>
      <c r="BD46" s="131">
        <v>1867</v>
      </c>
      <c r="BE46" s="132">
        <v>2004</v>
      </c>
      <c r="BF46" s="125"/>
      <c r="BG46" s="125"/>
      <c r="BH46" s="125"/>
      <c r="BI46" s="125"/>
      <c r="BJ46" s="125"/>
      <c r="BK46" s="125"/>
      <c r="BL46" t="s" s="126">
        <v>405</v>
      </c>
      <c r="BM46" s="129"/>
      <c r="BN46" s="37"/>
      <c r="BO46" s="7"/>
      <c r="BP46" s="7"/>
      <c r="BQ46" s="7"/>
    </row>
    <row r="47" ht="13.65" customHeight="1">
      <c r="A47" s="130">
        <v>22</v>
      </c>
      <c r="B47" t="s" s="126">
        <v>201</v>
      </c>
      <c r="C47" t="s" s="126">
        <v>406</v>
      </c>
      <c r="D47" t="s" s="74">
        <v>201</v>
      </c>
      <c r="E47" s="65"/>
      <c r="F47" s="75">
        <v>2918.46</v>
      </c>
      <c r="G47" s="76">
        <v>58.29</v>
      </c>
      <c r="H47" s="76">
        <v>131.43</v>
      </c>
      <c r="I47" s="76">
        <v>451.93</v>
      </c>
      <c r="J47" s="76">
        <v>0</v>
      </c>
      <c r="K47" s="77">
        <v>107.3</v>
      </c>
      <c r="L47" s="76">
        <v>57.71</v>
      </c>
      <c r="M47" s="76">
        <v>24.4</v>
      </c>
      <c r="N47" s="77">
        <v>53.36</v>
      </c>
      <c r="O47" s="76">
        <v>333.73</v>
      </c>
      <c r="P47" s="76">
        <v>4136.61</v>
      </c>
      <c r="Q47" s="76">
        <v>3802.88</v>
      </c>
      <c r="R47" s="78">
        <v>3749.52</v>
      </c>
      <c r="S47" s="17"/>
      <c r="T47" s="75">
        <v>994.084255052338</v>
      </c>
      <c r="U47" s="76">
        <v>19.8547080401995</v>
      </c>
      <c r="V47" s="76">
        <v>44.7676149892508</v>
      </c>
      <c r="W47" s="76">
        <v>153.936150362110</v>
      </c>
      <c r="X47" s="76">
        <v>0</v>
      </c>
      <c r="Y47" s="77">
        <v>36.5484675366857</v>
      </c>
      <c r="Z47" s="76">
        <v>19.6571487562175</v>
      </c>
      <c r="AA47" s="76">
        <v>8.31111470545323</v>
      </c>
      <c r="AB47" s="77">
        <v>18.1754541263518</v>
      </c>
      <c r="AC47" s="76">
        <v>113.674930764381</v>
      </c>
      <c r="AD47" s="77">
        <v>1409.009844332990</v>
      </c>
      <c r="AE47" s="76">
        <v>1295.334913568610</v>
      </c>
      <c r="AF47" s="78">
        <v>1277.159459442250</v>
      </c>
      <c r="AG47" s="17"/>
      <c r="AH47" s="75">
        <v>70.5519737176094</v>
      </c>
      <c r="AI47" s="76">
        <v>1.40912486311255</v>
      </c>
      <c r="AJ47" s="76">
        <v>3.17723933365727</v>
      </c>
      <c r="AK47" s="76">
        <v>10.9251295142641</v>
      </c>
      <c r="AL47" s="76">
        <v>0</v>
      </c>
      <c r="AM47" s="77">
        <v>2.59391143956041</v>
      </c>
      <c r="AN47" s="76">
        <v>1.39510372019601</v>
      </c>
      <c r="AO47" s="76">
        <v>0.5898549778683509</v>
      </c>
      <c r="AP47" s="77">
        <v>1.28994514832194</v>
      </c>
      <c r="AQ47" s="76">
        <v>8.067717285410019</v>
      </c>
      <c r="AR47" s="79">
        <v>100</v>
      </c>
      <c r="AS47" s="119"/>
      <c r="AT47" s="75">
        <v>77.8355629520578</v>
      </c>
      <c r="AU47" s="76">
        <v>1.55459898867055</v>
      </c>
      <c r="AV47" s="76">
        <v>3.50524867182999</v>
      </c>
      <c r="AW47" s="76">
        <v>12.0530094518765</v>
      </c>
      <c r="AX47" s="76">
        <v>0</v>
      </c>
      <c r="AY47" s="77">
        <v>2.86169963088609</v>
      </c>
      <c r="AZ47" s="76">
        <v>1.53913034201711</v>
      </c>
      <c r="BA47" s="76">
        <v>0.650749962661887</v>
      </c>
      <c r="BB47" s="78">
        <v>100</v>
      </c>
      <c r="BC47" s="17"/>
      <c r="BD47" s="131">
        <v>1808</v>
      </c>
      <c r="BE47" s="132">
        <v>2004</v>
      </c>
      <c r="BF47" s="125"/>
      <c r="BG47" s="125"/>
      <c r="BH47" s="125"/>
      <c r="BI47" s="125"/>
      <c r="BJ47" s="125"/>
      <c r="BK47" s="125"/>
      <c r="BL47" s="125"/>
      <c r="BM47" s="129"/>
      <c r="BN47" s="37"/>
      <c r="BO47" s="7"/>
      <c r="BP47" s="7"/>
      <c r="BQ47" s="7"/>
    </row>
    <row r="48" ht="13.65" customHeight="1">
      <c r="A48" s="130">
        <v>23</v>
      </c>
      <c r="B48" t="s" s="126">
        <v>48</v>
      </c>
      <c r="C48" t="s" s="126">
        <v>407</v>
      </c>
      <c r="D48" t="s" s="74">
        <v>48</v>
      </c>
      <c r="E48" s="65"/>
      <c r="F48" s="75">
        <v>471.14</v>
      </c>
      <c r="G48" s="76">
        <v>4573.21</v>
      </c>
      <c r="H48" s="76">
        <v>587.91</v>
      </c>
      <c r="I48" s="76">
        <v>10969.1</v>
      </c>
      <c r="J48" s="76">
        <v>0</v>
      </c>
      <c r="K48" s="77">
        <v>0.96</v>
      </c>
      <c r="L48" s="76">
        <v>4082.38</v>
      </c>
      <c r="M48" s="76">
        <v>132.54</v>
      </c>
      <c r="N48" s="77">
        <v>89.43000000000001</v>
      </c>
      <c r="O48" s="76">
        <v>805.419999999998</v>
      </c>
      <c r="P48" s="76">
        <v>21712.09</v>
      </c>
      <c r="Q48" s="76">
        <v>20906.67</v>
      </c>
      <c r="R48" s="78">
        <v>20817.24</v>
      </c>
      <c r="S48" s="17"/>
      <c r="T48" s="75">
        <v>160.479450095379</v>
      </c>
      <c r="U48" s="76">
        <v>1557.724298447780</v>
      </c>
      <c r="V48" s="76">
        <v>200.253583872255</v>
      </c>
      <c r="W48" s="76">
        <v>3736.288865392910</v>
      </c>
      <c r="X48" s="76">
        <v>0</v>
      </c>
      <c r="Y48" s="77">
        <v>0.326994676935865</v>
      </c>
      <c r="Z48" s="76">
        <v>1390.538051280660</v>
      </c>
      <c r="AA48" s="76">
        <v>45.1457025844579</v>
      </c>
      <c r="AB48" s="77">
        <v>30.4615978733067</v>
      </c>
      <c r="AC48" s="76">
        <v>274.341721560087</v>
      </c>
      <c r="AD48" s="77">
        <v>7395.560265783770</v>
      </c>
      <c r="AE48" s="76">
        <v>7121.218544223690</v>
      </c>
      <c r="AF48" s="78">
        <v>7090.756946350380</v>
      </c>
      <c r="AG48" s="17"/>
      <c r="AH48" s="75">
        <v>2.16994310543112</v>
      </c>
      <c r="AI48" s="76">
        <v>21.0629653801177</v>
      </c>
      <c r="AJ48" s="76">
        <v>2.70775406697375</v>
      </c>
      <c r="AK48" s="76">
        <v>50.5207006787463</v>
      </c>
      <c r="AL48" s="76">
        <v>0</v>
      </c>
      <c r="AM48" s="77">
        <v>0.00442149972664999</v>
      </c>
      <c r="AN48" s="76">
        <v>18.8023354730014</v>
      </c>
      <c r="AO48" s="76">
        <v>0.610443306010614</v>
      </c>
      <c r="AP48" s="77">
        <v>0.411890333910738</v>
      </c>
      <c r="AQ48" s="76">
        <v>3.7095461560817</v>
      </c>
      <c r="AR48" s="79">
        <v>100</v>
      </c>
      <c r="AS48" s="119"/>
      <c r="AT48" s="75">
        <v>2.26322029241148</v>
      </c>
      <c r="AU48" s="76">
        <v>21.968378132740</v>
      </c>
      <c r="AV48" s="76">
        <v>2.8241495990823</v>
      </c>
      <c r="AW48" s="76">
        <v>52.6923838126476</v>
      </c>
      <c r="AX48" s="76">
        <v>0</v>
      </c>
      <c r="AY48" s="77">
        <v>0.00461156233967615</v>
      </c>
      <c r="AZ48" s="76">
        <v>19.6105727752574</v>
      </c>
      <c r="BA48" s="76">
        <v>0.636683825521539</v>
      </c>
      <c r="BB48" s="78">
        <v>100</v>
      </c>
      <c r="BC48" s="17"/>
      <c r="BD48" s="131">
        <v>1808</v>
      </c>
      <c r="BE48" s="132">
        <v>2004</v>
      </c>
      <c r="BF48" s="125"/>
      <c r="BG48" s="125"/>
      <c r="BH48" s="125"/>
      <c r="BI48" s="125"/>
      <c r="BJ48" s="125"/>
      <c r="BK48" s="125"/>
      <c r="BL48" s="125"/>
      <c r="BM48" s="129"/>
      <c r="BN48" s="37"/>
      <c r="BO48" s="7"/>
      <c r="BP48" s="7"/>
      <c r="BQ48" s="7"/>
    </row>
    <row r="49" ht="13.65" customHeight="1">
      <c r="A49" s="124"/>
      <c r="B49" s="125"/>
      <c r="C49" t="s" s="126">
        <v>408</v>
      </c>
      <c r="D49" t="s" s="74">
        <v>409</v>
      </c>
      <c r="E49" s="65"/>
      <c r="F49" s="75"/>
      <c r="G49" s="76"/>
      <c r="H49" s="76"/>
      <c r="I49" s="76"/>
      <c r="J49" s="76"/>
      <c r="K49" s="77"/>
      <c r="L49" s="76"/>
      <c r="M49" s="76"/>
      <c r="N49" s="77"/>
      <c r="O49" s="76"/>
      <c r="P49" s="76"/>
      <c r="Q49" s="76"/>
      <c r="R49" s="78"/>
      <c r="S49" s="17"/>
      <c r="T49" s="75"/>
      <c r="U49" s="76"/>
      <c r="V49" s="76"/>
      <c r="W49" s="76"/>
      <c r="X49" s="76"/>
      <c r="Y49" s="77"/>
      <c r="Z49" s="76"/>
      <c r="AA49" s="76"/>
      <c r="AB49" s="77"/>
      <c r="AC49" s="76"/>
      <c r="AD49" s="77"/>
      <c r="AE49" s="76"/>
      <c r="AF49" s="78"/>
      <c r="AG49" s="17"/>
      <c r="AH49" s="75"/>
      <c r="AI49" s="76"/>
      <c r="AJ49" s="76"/>
      <c r="AK49" s="76"/>
      <c r="AL49" s="76"/>
      <c r="AM49" s="77"/>
      <c r="AN49" s="76"/>
      <c r="AO49" s="76"/>
      <c r="AP49" s="77"/>
      <c r="AQ49" s="76"/>
      <c r="AR49" s="79"/>
      <c r="AS49" s="119"/>
      <c r="AT49" s="75"/>
      <c r="AU49" s="76"/>
      <c r="AV49" s="76"/>
      <c r="AW49" s="76"/>
      <c r="AX49" s="76"/>
      <c r="AY49" s="77"/>
      <c r="AZ49" s="76"/>
      <c r="BA49" s="76"/>
      <c r="BB49" s="78"/>
      <c r="BC49" s="17"/>
      <c r="BD49" s="131">
        <v>1780</v>
      </c>
      <c r="BE49" s="132">
        <v>1863</v>
      </c>
      <c r="BF49" s="125"/>
      <c r="BG49" s="125"/>
      <c r="BH49" s="125"/>
      <c r="BI49" s="125"/>
      <c r="BJ49" s="125"/>
      <c r="BK49" t="s" s="126">
        <v>410</v>
      </c>
      <c r="BL49" s="125"/>
      <c r="BM49" s="129"/>
      <c r="BN49" s="37"/>
      <c r="BO49" s="7"/>
      <c r="BP49" s="7"/>
      <c r="BQ49" s="7"/>
    </row>
    <row r="50" ht="13.65" customHeight="1">
      <c r="A50" s="124"/>
      <c r="B50" s="125"/>
      <c r="C50" t="s" s="126">
        <v>411</v>
      </c>
      <c r="D50" t="s" s="74">
        <v>410</v>
      </c>
      <c r="E50" s="65"/>
      <c r="F50" s="75"/>
      <c r="G50" s="76"/>
      <c r="H50" s="76"/>
      <c r="I50" s="76"/>
      <c r="J50" s="76"/>
      <c r="K50" s="77"/>
      <c r="L50" s="76"/>
      <c r="M50" s="76"/>
      <c r="N50" s="77"/>
      <c r="O50" s="76"/>
      <c r="P50" s="76"/>
      <c r="Q50" s="76"/>
      <c r="R50" s="78"/>
      <c r="S50" s="17"/>
      <c r="T50" s="75"/>
      <c r="U50" s="76"/>
      <c r="V50" s="76"/>
      <c r="W50" s="76"/>
      <c r="X50" s="76"/>
      <c r="Y50" s="77"/>
      <c r="Z50" s="76"/>
      <c r="AA50" s="76"/>
      <c r="AB50" s="77"/>
      <c r="AC50" s="76"/>
      <c r="AD50" s="77"/>
      <c r="AE50" s="76"/>
      <c r="AF50" s="78"/>
      <c r="AG50" s="17"/>
      <c r="AH50" s="75"/>
      <c r="AI50" s="76"/>
      <c r="AJ50" s="76"/>
      <c r="AK50" s="76"/>
      <c r="AL50" s="76"/>
      <c r="AM50" s="77"/>
      <c r="AN50" s="76"/>
      <c r="AO50" s="76"/>
      <c r="AP50" s="77"/>
      <c r="AQ50" s="76"/>
      <c r="AR50" s="79"/>
      <c r="AS50" s="119"/>
      <c r="AT50" s="75"/>
      <c r="AU50" s="76"/>
      <c r="AV50" s="76"/>
      <c r="AW50" s="76"/>
      <c r="AX50" s="76"/>
      <c r="AY50" s="77"/>
      <c r="AZ50" s="76"/>
      <c r="BA50" s="76"/>
      <c r="BB50" s="78"/>
      <c r="BC50" s="17"/>
      <c r="BD50" s="131">
        <v>1863</v>
      </c>
      <c r="BE50" s="132">
        <v>1923</v>
      </c>
      <c r="BF50" s="125"/>
      <c r="BG50" s="125"/>
      <c r="BH50" s="125"/>
      <c r="BI50" s="125"/>
      <c r="BJ50" t="s" s="126">
        <v>409</v>
      </c>
      <c r="BK50" s="125"/>
      <c r="BL50" s="125"/>
      <c r="BM50" t="s" s="95">
        <v>412</v>
      </c>
      <c r="BN50" s="37"/>
      <c r="BO50" s="7"/>
      <c r="BP50" s="7"/>
      <c r="BQ50" s="7"/>
    </row>
    <row r="51" ht="13.65" customHeight="1">
      <c r="A51" s="124"/>
      <c r="B51" s="125"/>
      <c r="C51" t="s" s="126">
        <v>413</v>
      </c>
      <c r="D51" t="s" s="74">
        <v>414</v>
      </c>
      <c r="E51" s="65"/>
      <c r="F51" s="75"/>
      <c r="G51" s="76"/>
      <c r="H51" s="76"/>
      <c r="I51" s="76"/>
      <c r="J51" s="76"/>
      <c r="K51" s="77"/>
      <c r="L51" s="76"/>
      <c r="M51" s="76"/>
      <c r="N51" s="77"/>
      <c r="O51" s="76"/>
      <c r="P51" s="76"/>
      <c r="Q51" s="76"/>
      <c r="R51" s="78"/>
      <c r="S51" s="17"/>
      <c r="T51" s="75"/>
      <c r="U51" s="76"/>
      <c r="V51" s="76"/>
      <c r="W51" s="76"/>
      <c r="X51" s="76"/>
      <c r="Y51" s="77"/>
      <c r="Z51" s="76"/>
      <c r="AA51" s="76"/>
      <c r="AB51" s="77"/>
      <c r="AC51" s="76"/>
      <c r="AD51" s="77"/>
      <c r="AE51" s="76"/>
      <c r="AF51" s="78"/>
      <c r="AG51" s="17"/>
      <c r="AH51" s="75"/>
      <c r="AI51" s="76"/>
      <c r="AJ51" s="76"/>
      <c r="AK51" s="76"/>
      <c r="AL51" s="76"/>
      <c r="AM51" s="77"/>
      <c r="AN51" s="76"/>
      <c r="AO51" s="76"/>
      <c r="AP51" s="77"/>
      <c r="AQ51" s="76"/>
      <c r="AR51" s="79"/>
      <c r="AS51" s="119"/>
      <c r="AT51" s="75"/>
      <c r="AU51" s="76"/>
      <c r="AV51" s="76"/>
      <c r="AW51" s="76"/>
      <c r="AX51" s="76"/>
      <c r="AY51" s="77"/>
      <c r="AZ51" s="76"/>
      <c r="BA51" s="76"/>
      <c r="BB51" s="78"/>
      <c r="BC51" s="17"/>
      <c r="BD51" t="s" s="133">
        <v>345</v>
      </c>
      <c r="BE51" s="132">
        <v>2004</v>
      </c>
      <c r="BF51" s="125"/>
      <c r="BG51" s="125"/>
      <c r="BH51" s="125"/>
      <c r="BI51" s="125"/>
      <c r="BJ51" s="125"/>
      <c r="BK51" s="125"/>
      <c r="BL51" s="125"/>
      <c r="BM51" s="129"/>
      <c r="BN51" s="37"/>
      <c r="BO51" s="7"/>
      <c r="BP51" s="7"/>
      <c r="BQ51" s="7"/>
    </row>
    <row r="52" ht="13.65" customHeight="1">
      <c r="A52" s="130">
        <v>24</v>
      </c>
      <c r="B52" t="s" s="126">
        <v>280</v>
      </c>
      <c r="C52" t="s" s="126">
        <v>415</v>
      </c>
      <c r="D52" t="s" s="74">
        <v>280</v>
      </c>
      <c r="E52" s="65"/>
      <c r="F52" s="75">
        <v>591.04</v>
      </c>
      <c r="G52" s="76">
        <v>1972.61</v>
      </c>
      <c r="H52" s="76">
        <v>13183.17</v>
      </c>
      <c r="I52" s="76">
        <v>540.8200000000001</v>
      </c>
      <c r="J52" s="76">
        <v>369.74</v>
      </c>
      <c r="K52" s="77">
        <v>590.4299999999999</v>
      </c>
      <c r="L52" s="76">
        <v>83003.88</v>
      </c>
      <c r="M52" s="76">
        <v>34.36</v>
      </c>
      <c r="N52" s="77">
        <v>55.75</v>
      </c>
      <c r="O52" s="76">
        <v>3246.5</v>
      </c>
      <c r="P52" s="76">
        <v>103588.3</v>
      </c>
      <c r="Q52" s="76">
        <v>100341.8</v>
      </c>
      <c r="R52" s="78">
        <v>100286.05</v>
      </c>
      <c r="S52" s="17"/>
      <c r="T52" s="75">
        <v>201.319722766847</v>
      </c>
      <c r="U52" s="76">
        <v>671.909343406725</v>
      </c>
      <c r="V52" s="76">
        <v>4490.444182438110</v>
      </c>
      <c r="W52" s="76">
        <v>184.213813729640</v>
      </c>
      <c r="X52" s="76">
        <v>125.940637344028</v>
      </c>
      <c r="Y52" s="77">
        <v>201.111944899211</v>
      </c>
      <c r="Z52" s="76">
        <v>28272.7363802326</v>
      </c>
      <c r="AA52" s="76">
        <v>11.7036844786628</v>
      </c>
      <c r="AB52" s="77">
        <v>18.9895346241401</v>
      </c>
      <c r="AC52" s="76">
        <v>1105.821061116960</v>
      </c>
      <c r="AD52" s="77">
        <v>35284.1903050369</v>
      </c>
      <c r="AE52" s="76">
        <v>34178.36924392</v>
      </c>
      <c r="AF52" s="78">
        <v>34159.3797092958</v>
      </c>
      <c r="AG52" s="17"/>
      <c r="AH52" s="75">
        <v>0.570566367051105</v>
      </c>
      <c r="AI52" s="76">
        <v>1.90427876507289</v>
      </c>
      <c r="AJ52" s="76">
        <v>12.7265048272826</v>
      </c>
      <c r="AK52" s="76">
        <v>0.522085988475532</v>
      </c>
      <c r="AL52" s="76">
        <v>0.356932201802713</v>
      </c>
      <c r="AM52" s="77">
        <v>0.56997749745869</v>
      </c>
      <c r="AN52" s="76">
        <v>80.1286245647433</v>
      </c>
      <c r="AO52" s="76">
        <v>0.0331697691727734</v>
      </c>
      <c r="AP52" s="77">
        <v>0.0538188193068136</v>
      </c>
      <c r="AQ52" s="76">
        <v>3.13404119963355</v>
      </c>
      <c r="AR52" s="79">
        <v>100</v>
      </c>
      <c r="AS52" s="119"/>
      <c r="AT52" s="75">
        <v>0.589354152446925</v>
      </c>
      <c r="AU52" s="76">
        <v>1.96698344385884</v>
      </c>
      <c r="AV52" s="76">
        <v>13.1455671052953</v>
      </c>
      <c r="AW52" s="76">
        <v>0.539277397005865</v>
      </c>
      <c r="AX52" s="76">
        <v>0.36868537548343</v>
      </c>
      <c r="AY52" s="77">
        <v>0.588745892374862</v>
      </c>
      <c r="AZ52" s="76">
        <v>82.76712463996741</v>
      </c>
      <c r="BA52" s="76">
        <v>0.0342619935674005</v>
      </c>
      <c r="BB52" s="78">
        <v>100</v>
      </c>
      <c r="BC52" s="17"/>
      <c r="BD52" s="131">
        <v>1780</v>
      </c>
      <c r="BE52" s="132">
        <v>2004</v>
      </c>
      <c r="BF52" s="125"/>
      <c r="BG52" s="125"/>
      <c r="BH52" s="125"/>
      <c r="BI52" s="125"/>
      <c r="BJ52" s="125"/>
      <c r="BK52" s="125"/>
      <c r="BL52" s="125"/>
      <c r="BM52" s="129"/>
      <c r="BN52" s="37"/>
      <c r="BO52" s="7"/>
      <c r="BP52" s="7"/>
      <c r="BQ52" s="7"/>
    </row>
    <row r="53" ht="13.65" customHeight="1">
      <c r="A53" s="130">
        <v>25</v>
      </c>
      <c r="B53" t="s" s="126">
        <v>49</v>
      </c>
      <c r="C53" t="s" s="126">
        <v>416</v>
      </c>
      <c r="D53" t="s" s="74">
        <v>49</v>
      </c>
      <c r="E53" s="65"/>
      <c r="F53" s="75">
        <v>7393.56</v>
      </c>
      <c r="G53" s="76">
        <v>0</v>
      </c>
      <c r="H53" s="76">
        <v>112.75</v>
      </c>
      <c r="I53" s="76">
        <v>9.710000000000001</v>
      </c>
      <c r="J53" s="76">
        <v>0</v>
      </c>
      <c r="K53" s="77">
        <v>217.74</v>
      </c>
      <c r="L53" s="76">
        <v>1.11</v>
      </c>
      <c r="M53" s="76">
        <v>6.74</v>
      </c>
      <c r="N53" s="77">
        <v>179.11</v>
      </c>
      <c r="O53" s="76">
        <v>311.730000000001</v>
      </c>
      <c r="P53" s="76">
        <v>8232.450000000001</v>
      </c>
      <c r="Q53" s="76">
        <v>7920.72</v>
      </c>
      <c r="R53" s="78">
        <v>7741.61</v>
      </c>
      <c r="S53" s="17"/>
      <c r="T53" s="75">
        <v>2518.390378756180</v>
      </c>
      <c r="U53" s="76">
        <v>0</v>
      </c>
      <c r="V53" s="76">
        <v>38.4048435672071</v>
      </c>
      <c r="W53" s="76">
        <v>3.30741490942422</v>
      </c>
      <c r="X53" s="76">
        <v>0</v>
      </c>
      <c r="Y53" s="77">
        <v>74.1664801625159</v>
      </c>
      <c r="Z53" s="76">
        <v>0.378087595207094</v>
      </c>
      <c r="AA53" s="76">
        <v>2.29577512765389</v>
      </c>
      <c r="AB53" s="77">
        <v>61.0083506103987</v>
      </c>
      <c r="AC53" s="76">
        <v>106.181302751268</v>
      </c>
      <c r="AD53" s="77">
        <v>2804.132633479860</v>
      </c>
      <c r="AE53" s="76">
        <v>2697.951330728590</v>
      </c>
      <c r="AF53" s="78">
        <v>2636.942980118190</v>
      </c>
      <c r="AG53" s="17"/>
      <c r="AH53" s="75">
        <v>89.8099593681103</v>
      </c>
      <c r="AI53" s="76">
        <v>0</v>
      </c>
      <c r="AJ53" s="76">
        <v>1.36958013714022</v>
      </c>
      <c r="AK53" s="76">
        <v>0.117947876998949</v>
      </c>
      <c r="AL53" s="76">
        <v>0</v>
      </c>
      <c r="AM53" s="77">
        <v>2.64489914909899</v>
      </c>
      <c r="AN53" s="76">
        <v>0.0134832279576554</v>
      </c>
      <c r="AO53" s="76">
        <v>0.0818711319230606</v>
      </c>
      <c r="AP53" s="77">
        <v>2.17565852206816</v>
      </c>
      <c r="AQ53" s="76">
        <v>3.78660058670264</v>
      </c>
      <c r="AR53" s="79">
        <v>100</v>
      </c>
      <c r="AS53" s="119"/>
      <c r="AT53" s="75">
        <v>95.50416515427671</v>
      </c>
      <c r="AU53" s="76">
        <v>0</v>
      </c>
      <c r="AV53" s="76">
        <v>1.45641539679731</v>
      </c>
      <c r="AW53" s="76">
        <v>0.125426106455892</v>
      </c>
      <c r="AX53" s="76">
        <v>0</v>
      </c>
      <c r="AY53" s="77">
        <v>2.81259324610772</v>
      </c>
      <c r="AZ53" s="76">
        <v>0.0143381027977385</v>
      </c>
      <c r="BA53" s="76">
        <v>0.0870619935646461</v>
      </c>
      <c r="BB53" s="78">
        <v>100</v>
      </c>
      <c r="BC53" s="17"/>
      <c r="BD53" s="131">
        <v>1780</v>
      </c>
      <c r="BE53" s="132">
        <v>1864</v>
      </c>
      <c r="BF53" s="125"/>
      <c r="BG53" s="125"/>
      <c r="BH53" s="125"/>
      <c r="BI53" s="125"/>
      <c r="BJ53" s="125"/>
      <c r="BK53" t="s" s="126">
        <v>417</v>
      </c>
      <c r="BL53" s="125"/>
      <c r="BM53" s="129"/>
      <c r="BN53" s="37"/>
      <c r="BO53" s="7"/>
      <c r="BP53" s="7"/>
      <c r="BQ53" s="7"/>
    </row>
    <row r="54" ht="13.65" customHeight="1">
      <c r="A54" s="124"/>
      <c r="B54" s="125"/>
      <c r="C54" t="s" s="126">
        <v>418</v>
      </c>
      <c r="D54" t="s" s="74">
        <v>417</v>
      </c>
      <c r="E54" s="65"/>
      <c r="F54" s="75"/>
      <c r="G54" s="76"/>
      <c r="H54" s="76"/>
      <c r="I54" s="76"/>
      <c r="J54" s="76"/>
      <c r="K54" s="77"/>
      <c r="L54" s="76"/>
      <c r="M54" s="76"/>
      <c r="N54" s="77"/>
      <c r="O54" s="76"/>
      <c r="P54" s="76"/>
      <c r="Q54" s="76"/>
      <c r="R54" s="78"/>
      <c r="S54" s="17"/>
      <c r="T54" s="75"/>
      <c r="U54" s="76"/>
      <c r="V54" s="76"/>
      <c r="W54" s="76"/>
      <c r="X54" s="76"/>
      <c r="Y54" s="77"/>
      <c r="Z54" s="76"/>
      <c r="AA54" s="76"/>
      <c r="AB54" s="77"/>
      <c r="AC54" s="76"/>
      <c r="AD54" s="77"/>
      <c r="AE54" s="76"/>
      <c r="AF54" s="78"/>
      <c r="AG54" s="17"/>
      <c r="AH54" s="75"/>
      <c r="AI54" s="76"/>
      <c r="AJ54" s="76"/>
      <c r="AK54" s="76"/>
      <c r="AL54" s="76"/>
      <c r="AM54" s="77"/>
      <c r="AN54" s="76"/>
      <c r="AO54" s="76"/>
      <c r="AP54" s="77"/>
      <c r="AQ54" s="76"/>
      <c r="AR54" s="79"/>
      <c r="AS54" s="119"/>
      <c r="AT54" s="75"/>
      <c r="AU54" s="76"/>
      <c r="AV54" s="76"/>
      <c r="AW54" s="76"/>
      <c r="AX54" s="76"/>
      <c r="AY54" s="77"/>
      <c r="AZ54" s="76"/>
      <c r="BA54" s="76"/>
      <c r="BB54" s="78"/>
      <c r="BC54" s="17"/>
      <c r="BD54" s="131">
        <v>1864</v>
      </c>
      <c r="BE54" s="132">
        <v>2004</v>
      </c>
      <c r="BF54" s="125"/>
      <c r="BG54" s="125"/>
      <c r="BH54" s="125"/>
      <c r="BI54" s="125"/>
      <c r="BJ54" t="s" s="126">
        <v>49</v>
      </c>
      <c r="BK54" s="125"/>
      <c r="BL54" s="125"/>
      <c r="BM54" s="129"/>
      <c r="BN54" s="37"/>
      <c r="BO54" s="7"/>
      <c r="BP54" s="7"/>
      <c r="BQ54" s="7"/>
    </row>
    <row r="55" ht="13.65" customHeight="1">
      <c r="A55" s="130">
        <v>26</v>
      </c>
      <c r="B55" t="s" s="126">
        <v>218</v>
      </c>
      <c r="C55" t="s" s="126">
        <v>419</v>
      </c>
      <c r="D55" t="s" s="74">
        <v>218</v>
      </c>
      <c r="E55" s="65"/>
      <c r="F55" s="75">
        <v>684.52</v>
      </c>
      <c r="G55" s="76">
        <v>931.96</v>
      </c>
      <c r="H55" s="76">
        <v>8272.1</v>
      </c>
      <c r="I55" s="76">
        <v>15384.26</v>
      </c>
      <c r="J55" s="76">
        <v>202.78</v>
      </c>
      <c r="K55" s="77">
        <v>350.68</v>
      </c>
      <c r="L55" s="76">
        <v>6593.27</v>
      </c>
      <c r="M55" s="76">
        <v>598.75</v>
      </c>
      <c r="N55" s="77">
        <v>59.18</v>
      </c>
      <c r="O55" s="76">
        <v>565.5299999999989</v>
      </c>
      <c r="P55" s="76">
        <v>33643.03</v>
      </c>
      <c r="Q55" s="76">
        <v>33077.5</v>
      </c>
      <c r="R55" s="78">
        <v>33018.32</v>
      </c>
      <c r="S55" s="17"/>
      <c r="T55" s="75">
        <v>233.160829433477</v>
      </c>
      <c r="U55" s="76">
        <v>317.443707413697</v>
      </c>
      <c r="V55" s="76">
        <v>2817.638194876220</v>
      </c>
      <c r="W55" s="76">
        <v>5240.178258955570</v>
      </c>
      <c r="X55" s="76">
        <v>69.0708131135986</v>
      </c>
      <c r="Y55" s="77">
        <v>119.448430529030</v>
      </c>
      <c r="Z55" s="76">
        <v>2245.796035000970</v>
      </c>
      <c r="AA55" s="76">
        <v>203.945898765989</v>
      </c>
      <c r="AB55" s="77">
        <v>20.1578593552755</v>
      </c>
      <c r="AC55" s="76">
        <v>192.630520466187</v>
      </c>
      <c r="AD55" s="77">
        <v>11459.47054791</v>
      </c>
      <c r="AE55" s="76">
        <v>11266.8400274438</v>
      </c>
      <c r="AF55" s="78">
        <v>11246.6821680885</v>
      </c>
      <c r="AG55" s="17"/>
      <c r="AH55" s="75">
        <v>2.03465621259441</v>
      </c>
      <c r="AI55" s="76">
        <v>2.77014287952066</v>
      </c>
      <c r="AJ55" s="76">
        <v>24.587856682350</v>
      </c>
      <c r="AK55" s="76">
        <v>45.727926408531</v>
      </c>
      <c r="AL55" s="76">
        <v>0.602740002906991</v>
      </c>
      <c r="AM55" s="77">
        <v>1.0423555785552</v>
      </c>
      <c r="AN55" s="76">
        <v>19.5977294554028</v>
      </c>
      <c r="AO55" s="76">
        <v>1.77971484732499</v>
      </c>
      <c r="AP55" s="77">
        <v>0.175905677936856</v>
      </c>
      <c r="AQ55" s="76">
        <v>1.68097225487716</v>
      </c>
      <c r="AR55" s="79">
        <v>100</v>
      </c>
      <c r="AS55" s="119"/>
      <c r="AT55" s="75">
        <v>2.07315211676427</v>
      </c>
      <c r="AU55" s="76">
        <v>2.82255426684338</v>
      </c>
      <c r="AV55" s="76">
        <v>25.0530614519455</v>
      </c>
      <c r="AW55" s="76">
        <v>46.5931034649855</v>
      </c>
      <c r="AX55" s="76">
        <v>0.614143905565153</v>
      </c>
      <c r="AY55" s="77">
        <v>1.0620770529815</v>
      </c>
      <c r="AZ55" s="76">
        <v>19.9685205061917</v>
      </c>
      <c r="BA55" s="76">
        <v>1.81338723472303</v>
      </c>
      <c r="BB55" s="78">
        <v>100</v>
      </c>
      <c r="BC55" s="17"/>
      <c r="BD55" s="131">
        <v>1780</v>
      </c>
      <c r="BE55" s="132">
        <v>1864</v>
      </c>
      <c r="BF55" s="125"/>
      <c r="BG55" s="125"/>
      <c r="BH55" s="125"/>
      <c r="BI55" s="125"/>
      <c r="BJ55" s="125"/>
      <c r="BK55" t="s" s="126">
        <v>420</v>
      </c>
      <c r="BL55" s="125"/>
      <c r="BM55" s="129"/>
      <c r="BN55" s="37"/>
      <c r="BO55" s="7"/>
      <c r="BP55" s="7"/>
      <c r="BQ55" s="7"/>
    </row>
    <row r="56" ht="13.65" customHeight="1">
      <c r="A56" s="124"/>
      <c r="B56" s="125"/>
      <c r="C56" t="s" s="126">
        <v>421</v>
      </c>
      <c r="D56" t="s" s="74">
        <v>420</v>
      </c>
      <c r="E56" s="65"/>
      <c r="F56" s="75"/>
      <c r="G56" s="76"/>
      <c r="H56" s="76"/>
      <c r="I56" s="76"/>
      <c r="J56" s="76"/>
      <c r="K56" s="77"/>
      <c r="L56" s="76"/>
      <c r="M56" s="76"/>
      <c r="N56" s="77"/>
      <c r="O56" s="76"/>
      <c r="P56" s="76"/>
      <c r="Q56" s="76"/>
      <c r="R56" s="78"/>
      <c r="S56" s="17"/>
      <c r="T56" s="75"/>
      <c r="U56" s="76"/>
      <c r="V56" s="76"/>
      <c r="W56" s="76"/>
      <c r="X56" s="76"/>
      <c r="Y56" s="77"/>
      <c r="Z56" s="76"/>
      <c r="AA56" s="76"/>
      <c r="AB56" s="77"/>
      <c r="AC56" s="76"/>
      <c r="AD56" s="77"/>
      <c r="AE56" s="76"/>
      <c r="AF56" s="78"/>
      <c r="AG56" s="17"/>
      <c r="AH56" s="75"/>
      <c r="AI56" s="76"/>
      <c r="AJ56" s="76"/>
      <c r="AK56" s="76"/>
      <c r="AL56" s="76"/>
      <c r="AM56" s="77"/>
      <c r="AN56" s="76"/>
      <c r="AO56" s="76"/>
      <c r="AP56" s="77"/>
      <c r="AQ56" s="76"/>
      <c r="AR56" s="79"/>
      <c r="AS56" s="119"/>
      <c r="AT56" s="75"/>
      <c r="AU56" s="76"/>
      <c r="AV56" s="76"/>
      <c r="AW56" s="76"/>
      <c r="AX56" s="76"/>
      <c r="AY56" s="77"/>
      <c r="AZ56" s="76"/>
      <c r="BA56" s="76"/>
      <c r="BB56" s="78"/>
      <c r="BC56" s="17"/>
      <c r="BD56" s="131">
        <v>1862</v>
      </c>
      <c r="BE56" s="132">
        <v>2004</v>
      </c>
      <c r="BF56" s="125"/>
      <c r="BG56" s="125"/>
      <c r="BH56" s="125"/>
      <c r="BI56" s="125"/>
      <c r="BJ56" t="s" s="126">
        <v>218</v>
      </c>
      <c r="BK56" s="125"/>
      <c r="BL56" s="125"/>
      <c r="BM56" s="129"/>
      <c r="BN56" s="37"/>
      <c r="BO56" s="7"/>
      <c r="BP56" s="7"/>
      <c r="BQ56" s="7"/>
    </row>
    <row r="57" ht="13.65" customHeight="1">
      <c r="A57" s="124"/>
      <c r="B57" s="125"/>
      <c r="C57" t="s" s="126">
        <v>422</v>
      </c>
      <c r="D57" t="s" s="74">
        <v>423</v>
      </c>
      <c r="E57" s="65"/>
      <c r="F57" s="75"/>
      <c r="G57" s="76"/>
      <c r="H57" s="76"/>
      <c r="I57" s="76"/>
      <c r="J57" s="76"/>
      <c r="K57" s="77"/>
      <c r="L57" s="76"/>
      <c r="M57" s="76"/>
      <c r="N57" s="77"/>
      <c r="O57" s="76"/>
      <c r="P57" s="76"/>
      <c r="Q57" s="76"/>
      <c r="R57" s="78"/>
      <c r="S57" s="17"/>
      <c r="T57" s="75"/>
      <c r="U57" s="76"/>
      <c r="V57" s="76"/>
      <c r="W57" s="76"/>
      <c r="X57" s="76"/>
      <c r="Y57" s="77"/>
      <c r="Z57" s="76"/>
      <c r="AA57" s="76"/>
      <c r="AB57" s="77"/>
      <c r="AC57" s="76"/>
      <c r="AD57" s="77"/>
      <c r="AE57" s="76"/>
      <c r="AF57" s="78"/>
      <c r="AG57" s="17"/>
      <c r="AH57" s="75"/>
      <c r="AI57" s="76"/>
      <c r="AJ57" s="76"/>
      <c r="AK57" s="76"/>
      <c r="AL57" s="76"/>
      <c r="AM57" s="77"/>
      <c r="AN57" s="76"/>
      <c r="AO57" s="76"/>
      <c r="AP57" s="77"/>
      <c r="AQ57" s="76"/>
      <c r="AR57" s="79"/>
      <c r="AS57" s="119"/>
      <c r="AT57" s="75"/>
      <c r="AU57" s="76"/>
      <c r="AV57" s="76"/>
      <c r="AW57" s="76"/>
      <c r="AX57" s="76"/>
      <c r="AY57" s="77"/>
      <c r="AZ57" s="76"/>
      <c r="BA57" s="76"/>
      <c r="BB57" s="78"/>
      <c r="BC57" s="17"/>
      <c r="BD57" s="131">
        <v>1808</v>
      </c>
      <c r="BE57" s="132">
        <v>1815</v>
      </c>
      <c r="BF57" s="125"/>
      <c r="BG57" s="125"/>
      <c r="BH57" s="125"/>
      <c r="BI57" s="125"/>
      <c r="BJ57" s="125"/>
      <c r="BK57" t="s" s="126">
        <v>424</v>
      </c>
      <c r="BL57" s="125"/>
      <c r="BM57" s="129"/>
      <c r="BN57" s="37"/>
      <c r="BO57" s="7"/>
      <c r="BP57" s="7"/>
      <c r="BQ57" s="7"/>
    </row>
    <row r="58" ht="13.65" customHeight="1">
      <c r="A58" s="124"/>
      <c r="B58" s="125"/>
      <c r="C58" t="s" s="126">
        <v>425</v>
      </c>
      <c r="D58" t="s" s="74">
        <v>424</v>
      </c>
      <c r="E58" s="65"/>
      <c r="F58" s="75"/>
      <c r="G58" s="76"/>
      <c r="H58" s="76"/>
      <c r="I58" s="76"/>
      <c r="J58" s="76"/>
      <c r="K58" s="77"/>
      <c r="L58" s="76"/>
      <c r="M58" s="76"/>
      <c r="N58" s="77"/>
      <c r="O58" s="76"/>
      <c r="P58" s="76"/>
      <c r="Q58" s="76"/>
      <c r="R58" s="78"/>
      <c r="S58" s="17"/>
      <c r="T58" s="75"/>
      <c r="U58" s="76"/>
      <c r="V58" s="76"/>
      <c r="W58" s="76"/>
      <c r="X58" s="76"/>
      <c r="Y58" s="77"/>
      <c r="Z58" s="76"/>
      <c r="AA58" s="76"/>
      <c r="AB58" s="77"/>
      <c r="AC58" s="76"/>
      <c r="AD58" s="77"/>
      <c r="AE58" s="76"/>
      <c r="AF58" s="78"/>
      <c r="AG58" s="17"/>
      <c r="AH58" s="75"/>
      <c r="AI58" s="76"/>
      <c r="AJ58" s="76"/>
      <c r="AK58" s="76"/>
      <c r="AL58" s="76"/>
      <c r="AM58" s="77"/>
      <c r="AN58" s="76"/>
      <c r="AO58" s="76"/>
      <c r="AP58" s="77"/>
      <c r="AQ58" s="76"/>
      <c r="AR58" s="79"/>
      <c r="AS58" s="119"/>
      <c r="AT58" s="75"/>
      <c r="AU58" s="76"/>
      <c r="AV58" s="76"/>
      <c r="AW58" s="76"/>
      <c r="AX58" s="76"/>
      <c r="AY58" s="77"/>
      <c r="AZ58" s="76"/>
      <c r="BA58" s="76"/>
      <c r="BB58" s="78"/>
      <c r="BC58" s="17"/>
      <c r="BD58" s="131">
        <v>1894</v>
      </c>
      <c r="BE58" s="132">
        <v>2004</v>
      </c>
      <c r="BF58" s="125"/>
      <c r="BG58" s="125"/>
      <c r="BH58" s="125"/>
      <c r="BI58" s="125"/>
      <c r="BJ58" t="s" s="126">
        <v>423</v>
      </c>
      <c r="BK58" s="125"/>
      <c r="BL58" t="s" s="126">
        <v>426</v>
      </c>
      <c r="BM58" t="s" s="95">
        <v>427</v>
      </c>
      <c r="BN58" s="37"/>
      <c r="BO58" s="7"/>
      <c r="BP58" s="7"/>
      <c r="BQ58" s="7"/>
    </row>
    <row r="59" ht="13.65" customHeight="1">
      <c r="A59" s="124"/>
      <c r="B59" s="125"/>
      <c r="C59" t="s" s="126">
        <v>428</v>
      </c>
      <c r="D59" t="s" s="74">
        <v>429</v>
      </c>
      <c r="E59" s="65"/>
      <c r="F59" s="75"/>
      <c r="G59" s="76"/>
      <c r="H59" s="76"/>
      <c r="I59" s="76"/>
      <c r="J59" s="76"/>
      <c r="K59" s="77"/>
      <c r="L59" s="76"/>
      <c r="M59" s="76"/>
      <c r="N59" s="77"/>
      <c r="O59" s="76"/>
      <c r="P59" s="76"/>
      <c r="Q59" s="76"/>
      <c r="R59" s="78"/>
      <c r="S59" s="17"/>
      <c r="T59" s="75"/>
      <c r="U59" s="76"/>
      <c r="V59" s="76"/>
      <c r="W59" s="76"/>
      <c r="X59" s="76"/>
      <c r="Y59" s="77"/>
      <c r="Z59" s="76"/>
      <c r="AA59" s="76"/>
      <c r="AB59" s="77"/>
      <c r="AC59" s="76"/>
      <c r="AD59" s="77"/>
      <c r="AE59" s="76"/>
      <c r="AF59" s="78"/>
      <c r="AG59" s="17"/>
      <c r="AH59" s="75"/>
      <c r="AI59" s="76"/>
      <c r="AJ59" s="76"/>
      <c r="AK59" s="76"/>
      <c r="AL59" s="76"/>
      <c r="AM59" s="77"/>
      <c r="AN59" s="76"/>
      <c r="AO59" s="76"/>
      <c r="AP59" s="77"/>
      <c r="AQ59" s="76"/>
      <c r="AR59" s="79"/>
      <c r="AS59" s="119"/>
      <c r="AT59" s="75"/>
      <c r="AU59" s="76"/>
      <c r="AV59" s="76"/>
      <c r="AW59" s="76"/>
      <c r="AX59" s="76"/>
      <c r="AY59" s="77"/>
      <c r="AZ59" s="76"/>
      <c r="BA59" s="76"/>
      <c r="BB59" s="78"/>
      <c r="BC59" s="17"/>
      <c r="BD59" t="s" s="133">
        <v>345</v>
      </c>
      <c r="BE59" s="132">
        <v>2004</v>
      </c>
      <c r="BF59" s="125"/>
      <c r="BG59" s="125"/>
      <c r="BH59" s="125"/>
      <c r="BI59" s="125"/>
      <c r="BJ59" s="125"/>
      <c r="BK59" s="125"/>
      <c r="BL59" s="125"/>
      <c r="BM59" s="129"/>
      <c r="BN59" s="37"/>
      <c r="BO59" s="7"/>
      <c r="BP59" s="7"/>
      <c r="BQ59" s="7"/>
    </row>
    <row r="60" ht="13.65" customHeight="1">
      <c r="A60" s="130">
        <v>27</v>
      </c>
      <c r="B60" t="s" s="126">
        <v>33</v>
      </c>
      <c r="C60" t="s" s="126">
        <v>430</v>
      </c>
      <c r="D60" t="s" s="74">
        <v>33</v>
      </c>
      <c r="E60" s="65"/>
      <c r="F60" s="75">
        <v>352.9</v>
      </c>
      <c r="G60" s="76">
        <v>414.8</v>
      </c>
      <c r="H60" s="76">
        <v>921.49</v>
      </c>
      <c r="I60" s="76">
        <v>9899.639999999999</v>
      </c>
      <c r="J60" s="76">
        <v>8896.15</v>
      </c>
      <c r="K60" s="77">
        <v>212.68</v>
      </c>
      <c r="L60" s="76">
        <v>2833.34</v>
      </c>
      <c r="M60" s="76">
        <v>256.75</v>
      </c>
      <c r="N60" s="77">
        <v>49.89</v>
      </c>
      <c r="O60" s="76">
        <v>748.580000000002</v>
      </c>
      <c r="P60" s="76">
        <v>24586.22</v>
      </c>
      <c r="Q60" s="76">
        <v>23837.64</v>
      </c>
      <c r="R60" s="78">
        <v>23787.75</v>
      </c>
      <c r="S60" s="17"/>
      <c r="T60" s="75">
        <v>120.204605719445</v>
      </c>
      <c r="U60" s="76">
        <v>141.288949992705</v>
      </c>
      <c r="V60" s="76">
        <v>313.877421718365</v>
      </c>
      <c r="W60" s="76">
        <v>3372.009982897260</v>
      </c>
      <c r="X60" s="76">
        <v>3030.201765857290</v>
      </c>
      <c r="Y60" s="77">
        <v>72.4429457194997</v>
      </c>
      <c r="Z60" s="76">
        <v>965.090727030691</v>
      </c>
      <c r="AA60" s="76">
        <v>87.45404510758679</v>
      </c>
      <c r="AB60" s="77">
        <v>16.9935046170107</v>
      </c>
      <c r="AC60" s="76">
        <v>254.980911729844</v>
      </c>
      <c r="AD60" s="77">
        <v>8374.544860389689</v>
      </c>
      <c r="AE60" s="76">
        <v>8119.563948659840</v>
      </c>
      <c r="AF60" s="78">
        <v>8102.570444042840</v>
      </c>
      <c r="AG60" s="17"/>
      <c r="AH60" s="75">
        <v>1.43535687877193</v>
      </c>
      <c r="AI60" s="76">
        <v>1.687123925516</v>
      </c>
      <c r="AJ60" s="76">
        <v>3.74799379489812</v>
      </c>
      <c r="AK60" s="76">
        <v>40.2649939681659</v>
      </c>
      <c r="AL60" s="76">
        <v>36.1834800144146</v>
      </c>
      <c r="AM60" s="77">
        <v>0.865037407132939</v>
      </c>
      <c r="AN60" s="76">
        <v>11.5240976449409</v>
      </c>
      <c r="AO60" s="76">
        <v>1.04428415592149</v>
      </c>
      <c r="AP60" s="77">
        <v>0.202918545429106</v>
      </c>
      <c r="AQ60" s="76">
        <v>3.04471366480899</v>
      </c>
      <c r="AR60" s="79">
        <v>100</v>
      </c>
      <c r="AS60" s="119"/>
      <c r="AT60" s="75">
        <v>1.48353669430694</v>
      </c>
      <c r="AU60" s="76">
        <v>1.7437546636399</v>
      </c>
      <c r="AV60" s="76">
        <v>3.87380059064014</v>
      </c>
      <c r="AW60" s="76">
        <v>41.6165463316203</v>
      </c>
      <c r="AX60" s="76">
        <v>37.3980304988912</v>
      </c>
      <c r="AY60" s="77">
        <v>0.894073630334941</v>
      </c>
      <c r="AZ60" s="76">
        <v>11.9109205368309</v>
      </c>
      <c r="BA60" s="76">
        <v>1.07933705373564</v>
      </c>
      <c r="BB60" s="78">
        <v>100</v>
      </c>
      <c r="BC60" s="17"/>
      <c r="BD60" s="131">
        <v>1808</v>
      </c>
      <c r="BE60" s="132">
        <v>2004</v>
      </c>
      <c r="BF60" s="125"/>
      <c r="BG60" s="125"/>
      <c r="BH60" s="125"/>
      <c r="BI60" s="125"/>
      <c r="BJ60" s="125"/>
      <c r="BK60" s="125"/>
      <c r="BL60" s="125"/>
      <c r="BM60" s="129"/>
      <c r="BN60" s="37"/>
      <c r="BO60" s="7"/>
      <c r="BP60" s="7"/>
      <c r="BQ60" s="7"/>
    </row>
    <row r="61" ht="13.65" customHeight="1">
      <c r="A61" s="130">
        <v>28</v>
      </c>
      <c r="B61" t="s" s="126">
        <v>170</v>
      </c>
      <c r="C61" t="s" s="126">
        <v>431</v>
      </c>
      <c r="D61" t="s" s="74">
        <v>170</v>
      </c>
      <c r="E61" s="65"/>
      <c r="F61" s="75">
        <v>3262.74</v>
      </c>
      <c r="G61" s="76">
        <v>1265.77</v>
      </c>
      <c r="H61" s="76">
        <v>1209.13</v>
      </c>
      <c r="I61" s="76">
        <v>307.76</v>
      </c>
      <c r="J61" s="76">
        <v>13.9</v>
      </c>
      <c r="K61" s="77">
        <v>0</v>
      </c>
      <c r="L61" s="76">
        <v>95.13</v>
      </c>
      <c r="M61" s="76">
        <v>43.84</v>
      </c>
      <c r="N61" s="77">
        <v>62.12</v>
      </c>
      <c r="O61" s="76">
        <v>381.52</v>
      </c>
      <c r="P61" s="76">
        <v>6641.91</v>
      </c>
      <c r="Q61" s="76">
        <v>6260.39</v>
      </c>
      <c r="R61" s="78">
        <v>6198.27</v>
      </c>
      <c r="S61" s="17"/>
      <c r="T61" s="75">
        <v>1111.352721068460</v>
      </c>
      <c r="U61" s="76">
        <v>431.145887734489</v>
      </c>
      <c r="V61" s="76">
        <v>411.853201795273</v>
      </c>
      <c r="W61" s="76">
        <v>104.829043514356</v>
      </c>
      <c r="X61" s="76">
        <v>4.73461042646721</v>
      </c>
      <c r="Y61" s="77">
        <v>0</v>
      </c>
      <c r="Z61" s="76">
        <v>32.4031287676134</v>
      </c>
      <c r="AA61" s="76">
        <v>14.9327569134045</v>
      </c>
      <c r="AB61" s="77">
        <v>21.1592805533916</v>
      </c>
      <c r="AC61" s="76">
        <v>129.953134525595</v>
      </c>
      <c r="AD61" s="77">
        <v>2262.363765299050</v>
      </c>
      <c r="AE61" s="76">
        <v>2132.410630773460</v>
      </c>
      <c r="AF61" s="78">
        <v>2111.251350220070</v>
      </c>
      <c r="AG61" s="17"/>
      <c r="AH61" s="75">
        <v>49.1235201922339</v>
      </c>
      <c r="AI61" s="76">
        <v>19.0573193554264</v>
      </c>
      <c r="AJ61" s="76">
        <v>18.2045526061028</v>
      </c>
      <c r="AK61" s="76">
        <v>4.63360689922025</v>
      </c>
      <c r="AL61" s="76">
        <v>0.209277150699121</v>
      </c>
      <c r="AM61" s="77">
        <v>0</v>
      </c>
      <c r="AN61" s="76">
        <v>1.43226872992859</v>
      </c>
      <c r="AO61" s="76">
        <v>0.660051099758955</v>
      </c>
      <c r="AP61" s="77">
        <v>0.935273136793482</v>
      </c>
      <c r="AQ61" s="76">
        <v>5.74413082983659</v>
      </c>
      <c r="AR61" s="79">
        <v>100</v>
      </c>
      <c r="AS61" s="119"/>
      <c r="AT61" s="75">
        <v>52.6395268357138</v>
      </c>
      <c r="AU61" s="76">
        <v>20.4213433748449</v>
      </c>
      <c r="AV61" s="76">
        <v>19.507540007131</v>
      </c>
      <c r="AW61" s="76">
        <v>4.96525643445671</v>
      </c>
      <c r="AX61" s="76">
        <v>0.224256123079504</v>
      </c>
      <c r="AY61" s="77">
        <v>0</v>
      </c>
      <c r="AZ61" s="76">
        <v>1.53478309270167</v>
      </c>
      <c r="BA61" s="76">
        <v>0.707294132072336</v>
      </c>
      <c r="BB61" s="78">
        <v>100</v>
      </c>
      <c r="BC61" s="17"/>
      <c r="BD61" s="131">
        <v>1808</v>
      </c>
      <c r="BE61" s="132">
        <v>2004</v>
      </c>
      <c r="BF61" s="125"/>
      <c r="BG61" s="125"/>
      <c r="BH61" s="125"/>
      <c r="BI61" s="125"/>
      <c r="BJ61" s="125"/>
      <c r="BK61" s="125"/>
      <c r="BL61" s="125"/>
      <c r="BM61" s="129"/>
      <c r="BN61" s="37"/>
      <c r="BO61" s="7"/>
      <c r="BP61" s="7"/>
      <c r="BQ61" s="7"/>
    </row>
    <row r="62" ht="13.65" customHeight="1">
      <c r="A62" s="124"/>
      <c r="B62" s="125"/>
      <c r="C62" t="s" s="126">
        <v>432</v>
      </c>
      <c r="D62" t="s" s="74">
        <v>433</v>
      </c>
      <c r="E62" s="65"/>
      <c r="F62" s="75"/>
      <c r="G62" s="76"/>
      <c r="H62" s="76"/>
      <c r="I62" s="76"/>
      <c r="J62" s="76"/>
      <c r="K62" s="77"/>
      <c r="L62" s="76"/>
      <c r="M62" s="76"/>
      <c r="N62" s="77"/>
      <c r="O62" s="76"/>
      <c r="P62" s="76"/>
      <c r="Q62" s="76"/>
      <c r="R62" s="78"/>
      <c r="S62" s="17"/>
      <c r="T62" s="75"/>
      <c r="U62" s="76"/>
      <c r="V62" s="76"/>
      <c r="W62" s="76"/>
      <c r="X62" s="76"/>
      <c r="Y62" s="77"/>
      <c r="Z62" s="76"/>
      <c r="AA62" s="76"/>
      <c r="AB62" s="77"/>
      <c r="AC62" s="76"/>
      <c r="AD62" s="77"/>
      <c r="AE62" s="76"/>
      <c r="AF62" s="78"/>
      <c r="AG62" s="17"/>
      <c r="AH62" s="75"/>
      <c r="AI62" s="76"/>
      <c r="AJ62" s="76"/>
      <c r="AK62" s="76"/>
      <c r="AL62" s="76"/>
      <c r="AM62" s="77"/>
      <c r="AN62" s="76"/>
      <c r="AO62" s="76"/>
      <c r="AP62" s="77"/>
      <c r="AQ62" s="76"/>
      <c r="AR62" s="79"/>
      <c r="AS62" s="119"/>
      <c r="AT62" s="75"/>
      <c r="AU62" s="76"/>
      <c r="AV62" s="76"/>
      <c r="AW62" s="76"/>
      <c r="AX62" s="76"/>
      <c r="AY62" s="77"/>
      <c r="AZ62" s="76"/>
      <c r="BA62" s="76"/>
      <c r="BB62" s="78"/>
      <c r="BC62" s="17"/>
      <c r="BD62" t="s" s="133">
        <v>345</v>
      </c>
      <c r="BE62" s="132">
        <v>2004</v>
      </c>
      <c r="BF62" s="125"/>
      <c r="BG62" s="125"/>
      <c r="BH62" s="125"/>
      <c r="BI62" s="125"/>
      <c r="BJ62" s="125"/>
      <c r="BK62" s="125"/>
      <c r="BL62" s="125"/>
      <c r="BM62" s="129"/>
      <c r="BN62" s="37"/>
      <c r="BO62" s="7"/>
      <c r="BP62" s="7"/>
      <c r="BQ62" s="7"/>
    </row>
    <row r="63" ht="13.65" customHeight="1">
      <c r="A63" s="124"/>
      <c r="B63" s="125"/>
      <c r="C63" t="s" s="126">
        <v>434</v>
      </c>
      <c r="D63" t="s" s="74">
        <v>435</v>
      </c>
      <c r="E63" s="65"/>
      <c r="F63" s="75"/>
      <c r="G63" s="76"/>
      <c r="H63" s="76"/>
      <c r="I63" s="76"/>
      <c r="J63" s="76"/>
      <c r="K63" s="77"/>
      <c r="L63" s="76"/>
      <c r="M63" s="76"/>
      <c r="N63" s="77"/>
      <c r="O63" s="76"/>
      <c r="P63" s="76"/>
      <c r="Q63" s="76"/>
      <c r="R63" s="78"/>
      <c r="S63" s="17"/>
      <c r="T63" s="75"/>
      <c r="U63" s="76"/>
      <c r="V63" s="76"/>
      <c r="W63" s="76"/>
      <c r="X63" s="76"/>
      <c r="Y63" s="77"/>
      <c r="Z63" s="76"/>
      <c r="AA63" s="76"/>
      <c r="AB63" s="77"/>
      <c r="AC63" s="76"/>
      <c r="AD63" s="77"/>
      <c r="AE63" s="76"/>
      <c r="AF63" s="78"/>
      <c r="AG63" s="17"/>
      <c r="AH63" s="75"/>
      <c r="AI63" s="76"/>
      <c r="AJ63" s="76"/>
      <c r="AK63" s="76"/>
      <c r="AL63" s="76"/>
      <c r="AM63" s="77"/>
      <c r="AN63" s="76"/>
      <c r="AO63" s="76"/>
      <c r="AP63" s="77"/>
      <c r="AQ63" s="76"/>
      <c r="AR63" s="79"/>
      <c r="AS63" s="119"/>
      <c r="AT63" s="75"/>
      <c r="AU63" s="76"/>
      <c r="AV63" s="76"/>
      <c r="AW63" s="76"/>
      <c r="AX63" s="76"/>
      <c r="AY63" s="77"/>
      <c r="AZ63" s="76"/>
      <c r="BA63" s="76"/>
      <c r="BB63" s="78"/>
      <c r="BC63" s="17"/>
      <c r="BD63" s="131">
        <v>1808</v>
      </c>
      <c r="BE63" s="132">
        <v>1815</v>
      </c>
      <c r="BF63" s="132">
        <v>1906</v>
      </c>
      <c r="BG63" s="132">
        <v>2004</v>
      </c>
      <c r="BH63" s="125"/>
      <c r="BI63" s="125"/>
      <c r="BJ63" s="125"/>
      <c r="BK63" s="125"/>
      <c r="BL63" t="s" s="126">
        <v>436</v>
      </c>
      <c r="BM63" s="129"/>
      <c r="BN63" s="37"/>
      <c r="BO63" s="7"/>
      <c r="BP63" s="7"/>
      <c r="BQ63" s="7"/>
    </row>
    <row r="64" ht="13.65" customHeight="1">
      <c r="A64" s="130">
        <v>29</v>
      </c>
      <c r="B64" t="s" s="126">
        <v>108</v>
      </c>
      <c r="C64" t="s" s="126">
        <v>437</v>
      </c>
      <c r="D64" t="s" s="74">
        <v>108</v>
      </c>
      <c r="E64" s="65"/>
      <c r="F64" s="75">
        <v>1350.98</v>
      </c>
      <c r="G64" s="76">
        <v>1731.14</v>
      </c>
      <c r="H64" s="76">
        <v>3621.38</v>
      </c>
      <c r="I64" s="76">
        <v>3727.28</v>
      </c>
      <c r="J64" s="76">
        <v>318.3</v>
      </c>
      <c r="K64" s="77">
        <v>0</v>
      </c>
      <c r="L64" s="76">
        <v>2582.23</v>
      </c>
      <c r="M64" s="76">
        <v>9.18</v>
      </c>
      <c r="N64" s="77">
        <v>37.71</v>
      </c>
      <c r="O64" s="76">
        <v>496.900000000001</v>
      </c>
      <c r="P64" s="76">
        <v>13875.1</v>
      </c>
      <c r="Q64" s="76">
        <v>13378.2</v>
      </c>
      <c r="R64" s="78">
        <v>13340.49</v>
      </c>
      <c r="S64" s="17"/>
      <c r="T64" s="75">
        <v>460.170071507099</v>
      </c>
      <c r="U64" s="76">
        <v>589.659963573701</v>
      </c>
      <c r="V64" s="76">
        <v>1233.512482460420</v>
      </c>
      <c r="W64" s="76">
        <v>1269.584082759910</v>
      </c>
      <c r="X64" s="76">
        <v>108.419172571548</v>
      </c>
      <c r="Y64" s="77">
        <v>0</v>
      </c>
      <c r="Z64" s="76">
        <v>879.5577756501031</v>
      </c>
      <c r="AA64" s="76">
        <v>3.12688659819921</v>
      </c>
      <c r="AB64" s="77">
        <v>12.8447596533869</v>
      </c>
      <c r="AC64" s="76">
        <v>169.253807259825</v>
      </c>
      <c r="AD64" s="77">
        <v>4726.129002034190</v>
      </c>
      <c r="AE64" s="76">
        <v>4556.875194774360</v>
      </c>
      <c r="AF64" s="78">
        <v>4544.030435120980</v>
      </c>
      <c r="AG64" s="17"/>
      <c r="AH64" s="75">
        <v>9.73672261821536</v>
      </c>
      <c r="AI64" s="76">
        <v>12.476594763281</v>
      </c>
      <c r="AJ64" s="76">
        <v>26.0998479290239</v>
      </c>
      <c r="AK64" s="76">
        <v>26.8630856714546</v>
      </c>
      <c r="AL64" s="76">
        <v>2.2940375204503</v>
      </c>
      <c r="AM64" s="77">
        <v>0</v>
      </c>
      <c r="AN64" s="76">
        <v>18.6105325367024</v>
      </c>
      <c r="AO64" s="76">
        <v>0.06616168532118689</v>
      </c>
      <c r="AP64" s="77">
        <v>0.271781824995856</v>
      </c>
      <c r="AQ64" s="76">
        <v>3.58123545055532</v>
      </c>
      <c r="AR64" s="79">
        <v>100</v>
      </c>
      <c r="AS64" s="119"/>
      <c r="AT64" s="75">
        <v>10.1269143787072</v>
      </c>
      <c r="AU64" s="76">
        <v>12.9765848180989</v>
      </c>
      <c r="AV64" s="76">
        <v>27.1457795028518</v>
      </c>
      <c r="AW64" s="76">
        <v>27.9396034178655</v>
      </c>
      <c r="AX64" s="76">
        <v>2.38596933096161</v>
      </c>
      <c r="AY64" s="77">
        <v>0</v>
      </c>
      <c r="AZ64" s="76">
        <v>19.3563354869274</v>
      </c>
      <c r="BA64" s="76">
        <v>0.0688130645875826</v>
      </c>
      <c r="BB64" s="78">
        <v>100</v>
      </c>
      <c r="BC64" s="17"/>
      <c r="BD64" s="131">
        <v>1815</v>
      </c>
      <c r="BE64" s="132">
        <v>2004</v>
      </c>
      <c r="BF64" s="125"/>
      <c r="BG64" s="125"/>
      <c r="BH64" s="125"/>
      <c r="BI64" s="125"/>
      <c r="BJ64" t="s" s="126">
        <v>438</v>
      </c>
      <c r="BK64" s="125"/>
      <c r="BL64" s="125"/>
      <c r="BM64" s="129"/>
      <c r="BN64" s="37"/>
      <c r="BO64" s="7"/>
      <c r="BP64" s="7"/>
      <c r="BQ64" s="7"/>
    </row>
    <row r="65" ht="13.65" customHeight="1">
      <c r="A65" s="130">
        <v>30</v>
      </c>
      <c r="B65" t="s" s="126">
        <v>50</v>
      </c>
      <c r="C65" t="s" s="126">
        <v>439</v>
      </c>
      <c r="D65" t="s" s="74">
        <v>50</v>
      </c>
      <c r="E65" s="65"/>
      <c r="F65" s="75">
        <v>874.01</v>
      </c>
      <c r="G65" s="76">
        <v>863.36</v>
      </c>
      <c r="H65" s="76">
        <v>157.17</v>
      </c>
      <c r="I65" s="76">
        <v>4153.82</v>
      </c>
      <c r="J65" s="76">
        <v>0</v>
      </c>
      <c r="K65" s="77">
        <v>2.02</v>
      </c>
      <c r="L65" s="76">
        <v>914.23</v>
      </c>
      <c r="M65" s="76">
        <v>17.04</v>
      </c>
      <c r="N65" s="77">
        <v>35.81</v>
      </c>
      <c r="O65" s="76">
        <v>334.349999999999</v>
      </c>
      <c r="P65" s="76">
        <v>7351.81</v>
      </c>
      <c r="Q65" s="76">
        <v>7017.46</v>
      </c>
      <c r="R65" s="78">
        <v>6981.65</v>
      </c>
      <c r="S65" s="17"/>
      <c r="T65" s="75">
        <v>297.704809988245</v>
      </c>
      <c r="U65" s="76">
        <v>294.077212790988</v>
      </c>
      <c r="V65" s="76">
        <v>53.5351597645936</v>
      </c>
      <c r="W65" s="76">
        <v>1414.871905155970</v>
      </c>
      <c r="X65" s="76">
        <v>0</v>
      </c>
      <c r="Y65" s="77">
        <v>0.6880512993858821</v>
      </c>
      <c r="Z65" s="76">
        <v>311.404524474037</v>
      </c>
      <c r="AA65" s="76">
        <v>5.8041555156116</v>
      </c>
      <c r="AB65" s="77">
        <v>12.197582688618</v>
      </c>
      <c r="AC65" s="76">
        <v>113.886114826569</v>
      </c>
      <c r="AD65" s="77">
        <v>2504.169516504020</v>
      </c>
      <c r="AE65" s="76">
        <v>2390.283401677450</v>
      </c>
      <c r="AF65" s="78">
        <v>2378.085818988830</v>
      </c>
      <c r="AG65" s="17"/>
      <c r="AH65" s="75">
        <v>11.8883649060571</v>
      </c>
      <c r="AI65" s="76">
        <v>11.7435026204431</v>
      </c>
      <c r="AJ65" s="76">
        <v>2.13784088544182</v>
      </c>
      <c r="AK65" s="76">
        <v>56.500644059082</v>
      </c>
      <c r="AL65" s="76">
        <v>0</v>
      </c>
      <c r="AM65" s="77">
        <v>0.0274762269427529</v>
      </c>
      <c r="AN65" s="76">
        <v>12.4354410682539</v>
      </c>
      <c r="AO65" s="76">
        <v>0.23177965698243</v>
      </c>
      <c r="AP65" s="77">
        <v>0.487090934069297</v>
      </c>
      <c r="AQ65" s="76">
        <v>4.54785964272743</v>
      </c>
      <c r="AR65" s="79">
        <v>100</v>
      </c>
      <c r="AS65" s="119"/>
      <c r="AT65" s="75">
        <v>12.5186739524325</v>
      </c>
      <c r="AU65" s="76">
        <v>12.3661312154004</v>
      </c>
      <c r="AV65" s="76">
        <v>2.25118704031282</v>
      </c>
      <c r="AW65" s="76">
        <v>59.4962508862518</v>
      </c>
      <c r="AX65" s="76">
        <v>0</v>
      </c>
      <c r="AY65" s="77">
        <v>0.0289329886201686</v>
      </c>
      <c r="AZ65" s="76">
        <v>13.0947555377311</v>
      </c>
      <c r="BA65" s="76">
        <v>0.244068379251323</v>
      </c>
      <c r="BB65" s="78">
        <v>100</v>
      </c>
      <c r="BC65" s="17"/>
      <c r="BD65" s="131">
        <v>1780</v>
      </c>
      <c r="BE65" s="132">
        <v>1863</v>
      </c>
      <c r="BF65" s="125"/>
      <c r="BG65" s="125"/>
      <c r="BH65" s="125"/>
      <c r="BI65" s="125"/>
      <c r="BJ65" s="125"/>
      <c r="BK65" t="s" s="126">
        <v>440</v>
      </c>
      <c r="BL65" s="125"/>
      <c r="BM65" s="129"/>
      <c r="BN65" s="37"/>
      <c r="BO65" s="7"/>
      <c r="BP65" s="7"/>
      <c r="BQ65" s="7"/>
    </row>
    <row r="66" ht="13.65" customHeight="1">
      <c r="A66" s="124"/>
      <c r="B66" s="125"/>
      <c r="C66" t="s" s="126">
        <v>441</v>
      </c>
      <c r="D66" t="s" s="74">
        <v>440</v>
      </c>
      <c r="E66" s="65"/>
      <c r="F66" s="75"/>
      <c r="G66" s="76"/>
      <c r="H66" s="76"/>
      <c r="I66" s="76"/>
      <c r="J66" s="76"/>
      <c r="K66" s="77"/>
      <c r="L66" s="76"/>
      <c r="M66" s="76"/>
      <c r="N66" s="77"/>
      <c r="O66" s="76"/>
      <c r="P66" s="76"/>
      <c r="Q66" s="76"/>
      <c r="R66" s="78"/>
      <c r="S66" s="17"/>
      <c r="T66" s="75"/>
      <c r="U66" s="76"/>
      <c r="V66" s="76"/>
      <c r="W66" s="76"/>
      <c r="X66" s="76"/>
      <c r="Y66" s="77"/>
      <c r="Z66" s="76"/>
      <c r="AA66" s="76"/>
      <c r="AB66" s="77"/>
      <c r="AC66" s="76"/>
      <c r="AD66" s="77"/>
      <c r="AE66" s="76"/>
      <c r="AF66" s="78"/>
      <c r="AG66" s="17"/>
      <c r="AH66" s="75"/>
      <c r="AI66" s="76"/>
      <c r="AJ66" s="76"/>
      <c r="AK66" s="76"/>
      <c r="AL66" s="76"/>
      <c r="AM66" s="77"/>
      <c r="AN66" s="76"/>
      <c r="AO66" s="76"/>
      <c r="AP66" s="77"/>
      <c r="AQ66" s="76"/>
      <c r="AR66" s="79"/>
      <c r="AS66" s="119"/>
      <c r="AT66" s="75"/>
      <c r="AU66" s="76"/>
      <c r="AV66" s="76"/>
      <c r="AW66" s="76"/>
      <c r="AX66" s="76"/>
      <c r="AY66" s="77"/>
      <c r="AZ66" s="76"/>
      <c r="BA66" s="76"/>
      <c r="BB66" s="78"/>
      <c r="BC66" s="17"/>
      <c r="BD66" s="131">
        <v>1863</v>
      </c>
      <c r="BE66" s="132">
        <v>2004</v>
      </c>
      <c r="BF66" s="125"/>
      <c r="BG66" s="125"/>
      <c r="BH66" s="125"/>
      <c r="BI66" s="125"/>
      <c r="BJ66" t="s" s="126">
        <v>50</v>
      </c>
      <c r="BK66" s="125"/>
      <c r="BL66" s="125"/>
      <c r="BM66" s="129"/>
      <c r="BN66" s="37"/>
      <c r="BO66" s="7"/>
      <c r="BP66" s="7"/>
      <c r="BQ66" s="7"/>
    </row>
    <row r="67" ht="13.65" customHeight="1">
      <c r="A67" s="124"/>
      <c r="B67" s="125"/>
      <c r="C67" t="s" s="126">
        <v>442</v>
      </c>
      <c r="D67" t="s" s="74">
        <v>443</v>
      </c>
      <c r="E67" s="65"/>
      <c r="F67" s="75"/>
      <c r="G67" s="76"/>
      <c r="H67" s="76"/>
      <c r="I67" s="76"/>
      <c r="J67" s="76"/>
      <c r="K67" s="77"/>
      <c r="L67" s="76"/>
      <c r="M67" s="76"/>
      <c r="N67" s="77"/>
      <c r="O67" s="76"/>
      <c r="P67" s="76"/>
      <c r="Q67" s="76"/>
      <c r="R67" s="78"/>
      <c r="S67" s="17"/>
      <c r="T67" s="75"/>
      <c r="U67" s="76"/>
      <c r="V67" s="76"/>
      <c r="W67" s="76"/>
      <c r="X67" s="76"/>
      <c r="Y67" s="77"/>
      <c r="Z67" s="76"/>
      <c r="AA67" s="76"/>
      <c r="AB67" s="77"/>
      <c r="AC67" s="76"/>
      <c r="AD67" s="77"/>
      <c r="AE67" s="76"/>
      <c r="AF67" s="78"/>
      <c r="AG67" s="17"/>
      <c r="AH67" s="75"/>
      <c r="AI67" s="76"/>
      <c r="AJ67" s="76"/>
      <c r="AK67" s="76"/>
      <c r="AL67" s="76"/>
      <c r="AM67" s="77"/>
      <c r="AN67" s="76"/>
      <c r="AO67" s="76"/>
      <c r="AP67" s="77"/>
      <c r="AQ67" s="76"/>
      <c r="AR67" s="79"/>
      <c r="AS67" s="119"/>
      <c r="AT67" s="75"/>
      <c r="AU67" s="76"/>
      <c r="AV67" s="76"/>
      <c r="AW67" s="76"/>
      <c r="AX67" s="76"/>
      <c r="AY67" s="77"/>
      <c r="AZ67" s="76"/>
      <c r="BA67" s="76"/>
      <c r="BB67" s="78"/>
      <c r="BC67" s="17"/>
      <c r="BD67" t="s" s="133">
        <v>345</v>
      </c>
      <c r="BE67" s="132">
        <v>2004</v>
      </c>
      <c r="BF67" s="125"/>
      <c r="BG67" s="125"/>
      <c r="BH67" s="125"/>
      <c r="BI67" s="125"/>
      <c r="BJ67" s="125"/>
      <c r="BK67" s="125"/>
      <c r="BL67" s="125"/>
      <c r="BM67" t="s" s="95">
        <v>444</v>
      </c>
      <c r="BN67" s="37"/>
      <c r="BO67" s="7"/>
      <c r="BP67" s="7"/>
      <c r="BQ67" s="7"/>
    </row>
    <row r="68" ht="13.65" customHeight="1">
      <c r="A68" s="130">
        <v>31</v>
      </c>
      <c r="B68" t="s" s="126">
        <v>103</v>
      </c>
      <c r="C68" t="s" s="126">
        <v>445</v>
      </c>
      <c r="D68" t="s" s="74">
        <v>103</v>
      </c>
      <c r="E68" s="65"/>
      <c r="F68" s="75">
        <v>1187.51</v>
      </c>
      <c r="G68" s="76">
        <v>38.02</v>
      </c>
      <c r="H68" s="76">
        <v>2893.28</v>
      </c>
      <c r="I68" s="76">
        <v>1866.3</v>
      </c>
      <c r="J68" s="76">
        <v>3551.69</v>
      </c>
      <c r="K68" s="77">
        <v>217.17</v>
      </c>
      <c r="L68" s="76">
        <v>8951.98</v>
      </c>
      <c r="M68" s="76">
        <v>0.09</v>
      </c>
      <c r="N68" s="77">
        <v>47.58</v>
      </c>
      <c r="O68" s="76">
        <v>780.129999999997</v>
      </c>
      <c r="P68" s="76">
        <v>19533.75</v>
      </c>
      <c r="Q68" s="76">
        <v>18753.62</v>
      </c>
      <c r="R68" s="78">
        <v>18706.04</v>
      </c>
      <c r="S68" s="17"/>
      <c r="T68" s="75">
        <v>404.489009175113</v>
      </c>
      <c r="U68" s="76">
        <v>12.9503516844808</v>
      </c>
      <c r="V68" s="76">
        <v>985.507457171874</v>
      </c>
      <c r="W68" s="76">
        <v>635.698089130630</v>
      </c>
      <c r="X68" s="76">
        <v>1209.774712631610</v>
      </c>
      <c r="Y68" s="77">
        <v>73.9723270730852</v>
      </c>
      <c r="Z68" s="76">
        <v>3049.218550037840</v>
      </c>
      <c r="AA68" s="76">
        <v>0.0306557509627373</v>
      </c>
      <c r="AB68" s="77">
        <v>16.2066736756338</v>
      </c>
      <c r="AC68" s="76">
        <v>265.727455539558</v>
      </c>
      <c r="AD68" s="77">
        <v>6653.575281870780</v>
      </c>
      <c r="AE68" s="76">
        <v>6387.847826331230</v>
      </c>
      <c r="AF68" s="78">
        <v>6371.641152655590</v>
      </c>
      <c r="AG68" s="17"/>
      <c r="AH68" s="75">
        <v>6.07927305304921</v>
      </c>
      <c r="AI68" s="76">
        <v>0.194637486401741</v>
      </c>
      <c r="AJ68" s="76">
        <v>14.8116977026941</v>
      </c>
      <c r="AK68" s="76">
        <v>9.554233058168551</v>
      </c>
      <c r="AL68" s="76">
        <v>18.1823254623408</v>
      </c>
      <c r="AM68" s="77">
        <v>1.11176809368401</v>
      </c>
      <c r="AN68" s="76">
        <v>45.8282715812376</v>
      </c>
      <c r="AO68" s="76">
        <v>0.000460741025148781</v>
      </c>
      <c r="AP68" s="77">
        <v>0.243578421961989</v>
      </c>
      <c r="AQ68" s="76">
        <v>3.99375439943686</v>
      </c>
      <c r="AR68" s="79">
        <v>100</v>
      </c>
      <c r="AS68" s="119"/>
      <c r="AT68" s="75">
        <v>6.34827039822432</v>
      </c>
      <c r="AU68" s="76">
        <v>0.203249859403701</v>
      </c>
      <c r="AV68" s="76">
        <v>15.467089774212</v>
      </c>
      <c r="AW68" s="76">
        <v>9.9769913888776</v>
      </c>
      <c r="AX68" s="76">
        <v>18.9868619975152</v>
      </c>
      <c r="AY68" s="77">
        <v>1.16096191390588</v>
      </c>
      <c r="AZ68" s="76">
        <v>47.8560935398406</v>
      </c>
      <c r="BA68" s="76">
        <v>0.00048112802068209</v>
      </c>
      <c r="BB68" s="78">
        <v>100</v>
      </c>
      <c r="BC68" s="17"/>
      <c r="BD68" s="131">
        <v>1780</v>
      </c>
      <c r="BE68" s="132">
        <v>1913</v>
      </c>
      <c r="BF68" s="125"/>
      <c r="BG68" s="125"/>
      <c r="BH68" s="125"/>
      <c r="BI68" s="125"/>
      <c r="BJ68" s="125"/>
      <c r="BK68" t="s" s="126">
        <v>446</v>
      </c>
      <c r="BL68" s="125"/>
      <c r="BM68" s="129"/>
      <c r="BN68" s="37"/>
      <c r="BO68" s="7"/>
      <c r="BP68" s="7"/>
      <c r="BQ68" s="7"/>
    </row>
    <row r="69" ht="13.65" customHeight="1">
      <c r="A69" s="124"/>
      <c r="B69" s="125"/>
      <c r="C69" t="s" s="126">
        <v>447</v>
      </c>
      <c r="D69" t="s" s="74">
        <v>446</v>
      </c>
      <c r="E69" s="65"/>
      <c r="F69" s="75"/>
      <c r="G69" s="76"/>
      <c r="H69" s="76"/>
      <c r="I69" s="76"/>
      <c r="J69" s="76"/>
      <c r="K69" s="77"/>
      <c r="L69" s="76"/>
      <c r="M69" s="76"/>
      <c r="N69" s="77"/>
      <c r="O69" s="76"/>
      <c r="P69" s="76"/>
      <c r="Q69" s="76"/>
      <c r="R69" s="78"/>
      <c r="S69" s="17"/>
      <c r="T69" s="75"/>
      <c r="U69" s="76"/>
      <c r="V69" s="76"/>
      <c r="W69" s="76"/>
      <c r="X69" s="76"/>
      <c r="Y69" s="77"/>
      <c r="Z69" s="76"/>
      <c r="AA69" s="76"/>
      <c r="AB69" s="77"/>
      <c r="AC69" s="76"/>
      <c r="AD69" s="77"/>
      <c r="AE69" s="76"/>
      <c r="AF69" s="78"/>
      <c r="AG69" s="17"/>
      <c r="AH69" s="75"/>
      <c r="AI69" s="76"/>
      <c r="AJ69" s="76"/>
      <c r="AK69" s="76"/>
      <c r="AL69" s="76"/>
      <c r="AM69" s="77"/>
      <c r="AN69" s="76"/>
      <c r="AO69" s="76"/>
      <c r="AP69" s="77"/>
      <c r="AQ69" s="76"/>
      <c r="AR69" s="79"/>
      <c r="AS69" s="119"/>
      <c r="AT69" s="75"/>
      <c r="AU69" s="76"/>
      <c r="AV69" s="76"/>
      <c r="AW69" s="76"/>
      <c r="AX69" s="76"/>
      <c r="AY69" s="77"/>
      <c r="AZ69" s="76"/>
      <c r="BA69" s="76"/>
      <c r="BB69" s="78"/>
      <c r="BC69" s="17"/>
      <c r="BD69" s="131">
        <v>1913</v>
      </c>
      <c r="BE69" s="132">
        <v>2004</v>
      </c>
      <c r="BF69" s="125"/>
      <c r="BG69" s="125"/>
      <c r="BH69" s="125"/>
      <c r="BI69" s="125"/>
      <c r="BJ69" t="s" s="126">
        <v>103</v>
      </c>
      <c r="BK69" s="125"/>
      <c r="BL69" s="125"/>
      <c r="BM69" s="129"/>
      <c r="BN69" s="37"/>
      <c r="BO69" s="7"/>
      <c r="BP69" s="7"/>
      <c r="BQ69" s="7"/>
    </row>
    <row r="70" ht="13.65" customHeight="1">
      <c r="A70" s="124"/>
      <c r="B70" s="125"/>
      <c r="C70" t="s" s="126">
        <v>448</v>
      </c>
      <c r="D70" t="s" s="74">
        <v>449</v>
      </c>
      <c r="E70" s="65"/>
      <c r="F70" s="75"/>
      <c r="G70" s="76"/>
      <c r="H70" s="76"/>
      <c r="I70" s="76"/>
      <c r="J70" s="76"/>
      <c r="K70" s="77"/>
      <c r="L70" s="76"/>
      <c r="M70" s="76"/>
      <c r="N70" s="77"/>
      <c r="O70" s="76"/>
      <c r="P70" s="76"/>
      <c r="Q70" s="76"/>
      <c r="R70" s="78"/>
      <c r="S70" s="17"/>
      <c r="T70" s="75"/>
      <c r="U70" s="76"/>
      <c r="V70" s="76"/>
      <c r="W70" s="76"/>
      <c r="X70" s="76"/>
      <c r="Y70" s="77"/>
      <c r="Z70" s="76"/>
      <c r="AA70" s="76"/>
      <c r="AB70" s="77"/>
      <c r="AC70" s="76"/>
      <c r="AD70" s="77"/>
      <c r="AE70" s="76"/>
      <c r="AF70" s="78"/>
      <c r="AG70" s="17"/>
      <c r="AH70" s="75"/>
      <c r="AI70" s="76"/>
      <c r="AJ70" s="76"/>
      <c r="AK70" s="76"/>
      <c r="AL70" s="76"/>
      <c r="AM70" s="77"/>
      <c r="AN70" s="76"/>
      <c r="AO70" s="76"/>
      <c r="AP70" s="77"/>
      <c r="AQ70" s="76"/>
      <c r="AR70" s="79"/>
      <c r="AS70" s="119"/>
      <c r="AT70" s="75"/>
      <c r="AU70" s="76"/>
      <c r="AV70" s="76"/>
      <c r="AW70" s="76"/>
      <c r="AX70" s="76"/>
      <c r="AY70" s="77"/>
      <c r="AZ70" s="76"/>
      <c r="BA70" s="76"/>
      <c r="BB70" s="78"/>
      <c r="BC70" s="17"/>
      <c r="BD70" t="s" s="133">
        <v>345</v>
      </c>
      <c r="BE70" s="132">
        <v>1849</v>
      </c>
      <c r="BF70" s="125"/>
      <c r="BG70" s="125"/>
      <c r="BH70" s="125"/>
      <c r="BI70" s="125"/>
      <c r="BJ70" s="125"/>
      <c r="BK70" s="125"/>
      <c r="BL70" t="s" s="126">
        <v>450</v>
      </c>
      <c r="BM70" t="s" s="95">
        <v>451</v>
      </c>
      <c r="BN70" s="37"/>
      <c r="BO70" s="7"/>
      <c r="BP70" s="7"/>
      <c r="BQ70" s="7"/>
    </row>
    <row r="71" ht="13.65" customHeight="1">
      <c r="A71" s="124"/>
      <c r="B71" s="125"/>
      <c r="C71" t="s" s="126">
        <v>452</v>
      </c>
      <c r="D71" t="s" s="74">
        <v>453</v>
      </c>
      <c r="E71" s="65"/>
      <c r="F71" s="75"/>
      <c r="G71" s="76"/>
      <c r="H71" s="76"/>
      <c r="I71" s="76"/>
      <c r="J71" s="76"/>
      <c r="K71" s="77"/>
      <c r="L71" s="76"/>
      <c r="M71" s="76"/>
      <c r="N71" s="77"/>
      <c r="O71" s="76"/>
      <c r="P71" s="76"/>
      <c r="Q71" s="76"/>
      <c r="R71" s="78"/>
      <c r="S71" s="17"/>
      <c r="T71" s="75"/>
      <c r="U71" s="76"/>
      <c r="V71" s="76"/>
      <c r="W71" s="76"/>
      <c r="X71" s="76"/>
      <c r="Y71" s="77"/>
      <c r="Z71" s="76"/>
      <c r="AA71" s="76"/>
      <c r="AB71" s="77"/>
      <c r="AC71" s="76"/>
      <c r="AD71" s="77"/>
      <c r="AE71" s="76"/>
      <c r="AF71" s="78"/>
      <c r="AG71" s="17"/>
      <c r="AH71" s="75"/>
      <c r="AI71" s="76"/>
      <c r="AJ71" s="76"/>
      <c r="AK71" s="76"/>
      <c r="AL71" s="76"/>
      <c r="AM71" s="77"/>
      <c r="AN71" s="76"/>
      <c r="AO71" s="76"/>
      <c r="AP71" s="77"/>
      <c r="AQ71" s="76"/>
      <c r="AR71" s="79"/>
      <c r="AS71" s="119"/>
      <c r="AT71" s="75"/>
      <c r="AU71" s="76"/>
      <c r="AV71" s="76"/>
      <c r="AW71" s="76"/>
      <c r="AX71" s="76"/>
      <c r="AY71" s="77"/>
      <c r="AZ71" s="76"/>
      <c r="BA71" s="76"/>
      <c r="BB71" s="78"/>
      <c r="BC71" s="17"/>
      <c r="BD71" t="s" s="133">
        <v>345</v>
      </c>
      <c r="BE71" s="132">
        <v>2004</v>
      </c>
      <c r="BF71" s="125"/>
      <c r="BG71" s="125"/>
      <c r="BH71" s="125"/>
      <c r="BI71" s="125"/>
      <c r="BJ71" s="125"/>
      <c r="BK71" s="125"/>
      <c r="BL71" s="125"/>
      <c r="BM71" s="129"/>
      <c r="BN71" s="37"/>
      <c r="BO71" s="7"/>
      <c r="BP71" s="7"/>
      <c r="BQ71" s="7"/>
    </row>
    <row r="72" ht="13.65" customHeight="1">
      <c r="A72" s="130">
        <v>32</v>
      </c>
      <c r="B72" t="s" s="126">
        <v>51</v>
      </c>
      <c r="C72" t="s" s="126">
        <v>454</v>
      </c>
      <c r="D72" t="s" s="74">
        <v>51</v>
      </c>
      <c r="E72" s="65"/>
      <c r="F72" s="75">
        <v>2345.62</v>
      </c>
      <c r="G72" s="76">
        <v>5091.75</v>
      </c>
      <c r="H72" s="76">
        <v>67.53</v>
      </c>
      <c r="I72" s="76">
        <v>2678.79</v>
      </c>
      <c r="J72" s="76">
        <v>45.27</v>
      </c>
      <c r="K72" s="77">
        <v>32.47</v>
      </c>
      <c r="L72" s="76">
        <v>2074.58</v>
      </c>
      <c r="M72" s="76">
        <v>40.16</v>
      </c>
      <c r="N72" s="77">
        <v>162.49</v>
      </c>
      <c r="O72" s="76">
        <v>360.930000000002</v>
      </c>
      <c r="P72" s="76">
        <v>12899.59</v>
      </c>
      <c r="Q72" s="76">
        <v>12538.66</v>
      </c>
      <c r="R72" s="78">
        <v>12376.17</v>
      </c>
      <c r="S72" s="17"/>
      <c r="T72" s="75">
        <v>798.963806369066</v>
      </c>
      <c r="U72" s="76">
        <v>1734.349110716860</v>
      </c>
      <c r="V72" s="76">
        <v>23.0020318057073</v>
      </c>
      <c r="W72" s="76">
        <v>912.447990238568</v>
      </c>
      <c r="X72" s="76">
        <v>15.4198427342569</v>
      </c>
      <c r="Y72" s="77">
        <v>11.0599137084453</v>
      </c>
      <c r="Z72" s="76">
        <v>706.642309247507</v>
      </c>
      <c r="AA72" s="76">
        <v>13.6792773184837</v>
      </c>
      <c r="AB72" s="77">
        <v>55.3472552659466</v>
      </c>
      <c r="AC72" s="76">
        <v>122.939779944232</v>
      </c>
      <c r="AD72" s="77">
        <v>4393.851317349080</v>
      </c>
      <c r="AE72" s="76">
        <v>4270.911537404850</v>
      </c>
      <c r="AF72" s="78">
        <v>4215.5642821389</v>
      </c>
      <c r="AG72" s="17"/>
      <c r="AH72" s="75">
        <v>18.1836787060674</v>
      </c>
      <c r="AI72" s="76">
        <v>39.4721847748649</v>
      </c>
      <c r="AJ72" s="76">
        <v>0.523505010624369</v>
      </c>
      <c r="AK72" s="76">
        <v>20.7664739732038</v>
      </c>
      <c r="AL72" s="76">
        <v>0.350941386509184</v>
      </c>
      <c r="AM72" s="77">
        <v>0.251713426550766</v>
      </c>
      <c r="AN72" s="76">
        <v>16.0825266539479</v>
      </c>
      <c r="AO72" s="76">
        <v>0.311327724369534</v>
      </c>
      <c r="AP72" s="77">
        <v>1.25965243856588</v>
      </c>
      <c r="AQ72" s="76">
        <v>2.79799590529623</v>
      </c>
      <c r="AR72" s="79">
        <v>100</v>
      </c>
      <c r="AS72" s="119"/>
      <c r="AT72" s="75">
        <v>18.9527131576247</v>
      </c>
      <c r="AU72" s="76">
        <v>41.1415647975101</v>
      </c>
      <c r="AV72" s="76">
        <v>0.545645381406364</v>
      </c>
      <c r="AW72" s="76">
        <v>21.6447414668674</v>
      </c>
      <c r="AX72" s="76">
        <v>0.365783598641583</v>
      </c>
      <c r="AY72" s="77">
        <v>0.262359033529759</v>
      </c>
      <c r="AZ72" s="76">
        <v>16.7626979913818</v>
      </c>
      <c r="BA72" s="76">
        <v>0.324494573038347</v>
      </c>
      <c r="BB72" s="78">
        <v>100</v>
      </c>
      <c r="BC72" s="17"/>
      <c r="BD72" s="131">
        <v>1780</v>
      </c>
      <c r="BE72" s="132">
        <v>2004</v>
      </c>
      <c r="BF72" s="125"/>
      <c r="BG72" s="125"/>
      <c r="BH72" s="125"/>
      <c r="BI72" s="125"/>
      <c r="BJ72" s="125"/>
      <c r="BK72" s="125"/>
      <c r="BL72" s="125"/>
      <c r="BM72" s="129"/>
      <c r="BN72" s="37"/>
      <c r="BO72" s="7"/>
      <c r="BP72" s="7"/>
      <c r="BQ72" s="7"/>
    </row>
    <row r="73" ht="13.65" customHeight="1">
      <c r="A73" s="124"/>
      <c r="B73" s="125"/>
      <c r="C73" t="s" s="126">
        <v>455</v>
      </c>
      <c r="D73" t="s" s="74">
        <v>456</v>
      </c>
      <c r="E73" s="65"/>
      <c r="F73" s="75"/>
      <c r="G73" s="76"/>
      <c r="H73" s="76"/>
      <c r="I73" s="76"/>
      <c r="J73" s="76"/>
      <c r="K73" s="77"/>
      <c r="L73" s="76"/>
      <c r="M73" s="76"/>
      <c r="N73" s="77"/>
      <c r="O73" s="76"/>
      <c r="P73" s="76"/>
      <c r="Q73" s="76"/>
      <c r="R73" s="78"/>
      <c r="S73" s="17"/>
      <c r="T73" s="75"/>
      <c r="U73" s="76"/>
      <c r="V73" s="76"/>
      <c r="W73" s="76"/>
      <c r="X73" s="76"/>
      <c r="Y73" s="77"/>
      <c r="Z73" s="76"/>
      <c r="AA73" s="76"/>
      <c r="AB73" s="77"/>
      <c r="AC73" s="76"/>
      <c r="AD73" s="77"/>
      <c r="AE73" s="76"/>
      <c r="AF73" s="78"/>
      <c r="AG73" s="17"/>
      <c r="AH73" s="75"/>
      <c r="AI73" s="76"/>
      <c r="AJ73" s="76"/>
      <c r="AK73" s="76"/>
      <c r="AL73" s="76"/>
      <c r="AM73" s="77"/>
      <c r="AN73" s="76"/>
      <c r="AO73" s="76"/>
      <c r="AP73" s="77"/>
      <c r="AQ73" s="76"/>
      <c r="AR73" s="79"/>
      <c r="AS73" s="119"/>
      <c r="AT73" s="75"/>
      <c r="AU73" s="76"/>
      <c r="AV73" s="76"/>
      <c r="AW73" s="76"/>
      <c r="AX73" s="76"/>
      <c r="AY73" s="77"/>
      <c r="AZ73" s="76"/>
      <c r="BA73" s="76"/>
      <c r="BB73" s="78"/>
      <c r="BC73" s="17"/>
      <c r="BD73" s="131">
        <v>1780</v>
      </c>
      <c r="BE73" s="132">
        <v>2004</v>
      </c>
      <c r="BF73" s="125"/>
      <c r="BG73" s="125"/>
      <c r="BH73" s="125"/>
      <c r="BI73" s="125"/>
      <c r="BJ73" s="125"/>
      <c r="BK73" s="125"/>
      <c r="BL73" s="125"/>
      <c r="BM73" t="s" s="95">
        <v>457</v>
      </c>
      <c r="BN73" s="37"/>
      <c r="BO73" s="7"/>
      <c r="BP73" s="7"/>
      <c r="BQ73" s="7"/>
    </row>
    <row r="74" ht="13.65" customHeight="1">
      <c r="A74" s="130">
        <v>33</v>
      </c>
      <c r="B74" t="s" s="126">
        <v>193</v>
      </c>
      <c r="C74" t="s" s="126">
        <v>458</v>
      </c>
      <c r="D74" t="s" s="74">
        <v>193</v>
      </c>
      <c r="E74" s="65"/>
      <c r="F74" s="75">
        <v>202.45</v>
      </c>
      <c r="G74" s="76">
        <v>460.48</v>
      </c>
      <c r="H74" s="76">
        <v>871.29</v>
      </c>
      <c r="I74" s="76">
        <v>1490.56</v>
      </c>
      <c r="J74" s="76">
        <v>0</v>
      </c>
      <c r="K74" s="77">
        <v>2.2</v>
      </c>
      <c r="L74" s="76">
        <v>1039.7</v>
      </c>
      <c r="M74" s="76">
        <v>41.72</v>
      </c>
      <c r="N74" s="77">
        <v>10.96</v>
      </c>
      <c r="O74" s="76">
        <v>89.1700000000001</v>
      </c>
      <c r="P74" s="76">
        <v>4208.53</v>
      </c>
      <c r="Q74" s="76">
        <v>4119.36</v>
      </c>
      <c r="R74" s="78">
        <v>4108.4</v>
      </c>
      <c r="S74" s="17"/>
      <c r="T74" s="75">
        <v>68.95840869340191</v>
      </c>
      <c r="U74" s="76">
        <v>156.848446703570</v>
      </c>
      <c r="V74" s="76">
        <v>296.778325070260</v>
      </c>
      <c r="W74" s="76">
        <v>507.713735055753</v>
      </c>
      <c r="X74" s="76">
        <v>0</v>
      </c>
      <c r="Y74" s="77">
        <v>0.749362801311357</v>
      </c>
      <c r="Z74" s="76">
        <v>354.142047510645</v>
      </c>
      <c r="AA74" s="76">
        <v>14.2106436685045</v>
      </c>
      <c r="AB74" s="77">
        <v>3.73318922835112</v>
      </c>
      <c r="AC74" s="76">
        <v>30.3730368149699</v>
      </c>
      <c r="AD74" s="77">
        <v>1433.507195546770</v>
      </c>
      <c r="AE74" s="76">
        <v>1403.1341587318</v>
      </c>
      <c r="AF74" s="78">
        <v>1399.400969503450</v>
      </c>
      <c r="AG74" s="17"/>
      <c r="AH74" s="75">
        <v>4.81046826326532</v>
      </c>
      <c r="AI74" s="76">
        <v>10.9415876802589</v>
      </c>
      <c r="AJ74" s="76">
        <v>20.7029532877275</v>
      </c>
      <c r="AK74" s="76">
        <v>35.4175923659805</v>
      </c>
      <c r="AL74" s="76">
        <v>0</v>
      </c>
      <c r="AM74" s="77">
        <v>0.0522747847823349</v>
      </c>
      <c r="AN74" s="76">
        <v>24.7045880628153</v>
      </c>
      <c r="AO74" s="76">
        <v>0.991320009599551</v>
      </c>
      <c r="AP74" s="77">
        <v>0.260423473279269</v>
      </c>
      <c r="AQ74" s="76">
        <v>2.11879207229128</v>
      </c>
      <c r="AR74" s="79">
        <v>100</v>
      </c>
      <c r="AS74" s="119"/>
      <c r="AT74" s="75">
        <v>4.92770908382825</v>
      </c>
      <c r="AU74" s="76">
        <v>11.2082562554766</v>
      </c>
      <c r="AV74" s="76">
        <v>21.2075260442021</v>
      </c>
      <c r="AW74" s="76">
        <v>36.2807905754065</v>
      </c>
      <c r="AX74" s="76">
        <v>0</v>
      </c>
      <c r="AY74" s="77">
        <v>0.0535488267938857</v>
      </c>
      <c r="AZ74" s="76">
        <v>25.3066887352741</v>
      </c>
      <c r="BA74" s="76">
        <v>1.0154804790186</v>
      </c>
      <c r="BB74" s="78">
        <v>100</v>
      </c>
      <c r="BC74" s="17"/>
      <c r="BD74" s="131">
        <v>1780</v>
      </c>
      <c r="BE74" s="132">
        <v>1900</v>
      </c>
      <c r="BF74" s="125"/>
      <c r="BG74" s="125"/>
      <c r="BH74" s="125"/>
      <c r="BI74" s="125"/>
      <c r="BJ74" s="125"/>
      <c r="BK74" t="s" s="126">
        <v>459</v>
      </c>
      <c r="BL74" s="125"/>
      <c r="BM74" s="129"/>
      <c r="BN74" s="37"/>
      <c r="BO74" s="7"/>
      <c r="BP74" s="7"/>
      <c r="BQ74" s="7"/>
    </row>
    <row r="75" ht="13.65" customHeight="1">
      <c r="A75" s="124"/>
      <c r="B75" s="125"/>
      <c r="C75" t="s" s="126">
        <v>460</v>
      </c>
      <c r="D75" t="s" s="74">
        <v>459</v>
      </c>
      <c r="E75" s="65"/>
      <c r="F75" s="75"/>
      <c r="G75" s="76"/>
      <c r="H75" s="76"/>
      <c r="I75" s="76"/>
      <c r="J75" s="76"/>
      <c r="K75" s="77"/>
      <c r="L75" s="76"/>
      <c r="M75" s="76"/>
      <c r="N75" s="77"/>
      <c r="O75" s="76"/>
      <c r="P75" s="76"/>
      <c r="Q75" s="76"/>
      <c r="R75" s="78"/>
      <c r="S75" s="17"/>
      <c r="T75" s="75"/>
      <c r="U75" s="76"/>
      <c r="V75" s="76"/>
      <c r="W75" s="76"/>
      <c r="X75" s="76"/>
      <c r="Y75" s="77"/>
      <c r="Z75" s="76"/>
      <c r="AA75" s="76"/>
      <c r="AB75" s="77"/>
      <c r="AC75" s="76"/>
      <c r="AD75" s="77"/>
      <c r="AE75" s="76"/>
      <c r="AF75" s="78"/>
      <c r="AG75" s="17"/>
      <c r="AH75" s="75"/>
      <c r="AI75" s="76"/>
      <c r="AJ75" s="76"/>
      <c r="AK75" s="76"/>
      <c r="AL75" s="76"/>
      <c r="AM75" s="77"/>
      <c r="AN75" s="76"/>
      <c r="AO75" s="76"/>
      <c r="AP75" s="77"/>
      <c r="AQ75" s="76"/>
      <c r="AR75" s="79"/>
      <c r="AS75" s="119"/>
      <c r="AT75" s="75"/>
      <c r="AU75" s="76"/>
      <c r="AV75" s="76"/>
      <c r="AW75" s="76"/>
      <c r="AX75" s="76"/>
      <c r="AY75" s="77"/>
      <c r="AZ75" s="76"/>
      <c r="BA75" s="76"/>
      <c r="BB75" s="78"/>
      <c r="BC75" s="17"/>
      <c r="BD75" s="131">
        <v>1900</v>
      </c>
      <c r="BE75" s="132">
        <v>2004</v>
      </c>
      <c r="BF75" s="125"/>
      <c r="BG75" s="125"/>
      <c r="BH75" s="125"/>
      <c r="BI75" s="125"/>
      <c r="BJ75" t="s" s="126">
        <v>193</v>
      </c>
      <c r="BK75" s="125"/>
      <c r="BL75" s="125"/>
      <c r="BM75" s="129"/>
      <c r="BN75" s="37"/>
      <c r="BO75" s="7"/>
      <c r="BP75" s="7"/>
      <c r="BQ75" s="7"/>
    </row>
    <row r="76" ht="13.65" customHeight="1">
      <c r="A76" s="130">
        <v>34</v>
      </c>
      <c r="B76" t="s" s="126">
        <v>75</v>
      </c>
      <c r="C76" t="s" s="126">
        <v>461</v>
      </c>
      <c r="D76" t="s" s="74">
        <v>75</v>
      </c>
      <c r="E76" s="65"/>
      <c r="F76" s="75">
        <v>3148.37</v>
      </c>
      <c r="G76" s="76">
        <v>13499.54</v>
      </c>
      <c r="H76" s="76">
        <v>1632.76</v>
      </c>
      <c r="I76" s="76">
        <v>10109.6</v>
      </c>
      <c r="J76" s="76">
        <v>0</v>
      </c>
      <c r="K76" s="77">
        <v>113.55</v>
      </c>
      <c r="L76" s="76">
        <v>1343.68</v>
      </c>
      <c r="M76" s="76">
        <v>117.12</v>
      </c>
      <c r="N76" s="77">
        <v>135.39</v>
      </c>
      <c r="O76" s="76">
        <v>1323.02</v>
      </c>
      <c r="P76" s="76">
        <v>31423.03</v>
      </c>
      <c r="Q76" s="76">
        <v>30100.01</v>
      </c>
      <c r="R76" s="78">
        <v>29964.62</v>
      </c>
      <c r="S76" s="17"/>
      <c r="T76" s="75">
        <v>1072.396073983930</v>
      </c>
      <c r="U76" s="76">
        <v>4598.205959461240</v>
      </c>
      <c r="V76" s="76">
        <v>556.149821576878</v>
      </c>
      <c r="W76" s="76">
        <v>3443.526443698770</v>
      </c>
      <c r="X76" s="76">
        <v>0</v>
      </c>
      <c r="Y76" s="77">
        <v>38.6773391313203</v>
      </c>
      <c r="Z76" s="76">
        <v>457.683549484566</v>
      </c>
      <c r="AA76" s="76">
        <v>39.8933505861755</v>
      </c>
      <c r="AB76" s="77">
        <v>46.1164680316112</v>
      </c>
      <c r="AC76" s="76">
        <v>450.646351541343</v>
      </c>
      <c r="AD76" s="77">
        <v>10703.2953574958</v>
      </c>
      <c r="AE76" s="76">
        <v>10252.6490059545</v>
      </c>
      <c r="AF76" s="78">
        <v>10206.5325379229</v>
      </c>
      <c r="AG76" s="17"/>
      <c r="AH76" s="75">
        <v>10.0193074951715</v>
      </c>
      <c r="AI76" s="76">
        <v>42.9606565630367</v>
      </c>
      <c r="AJ76" s="76">
        <v>5.19606161468197</v>
      </c>
      <c r="AK76" s="76">
        <v>32.1725817020192</v>
      </c>
      <c r="AL76" s="76">
        <v>0</v>
      </c>
      <c r="AM76" s="77">
        <v>0.36135916873707</v>
      </c>
      <c r="AN76" s="76">
        <v>4.27609940861846</v>
      </c>
      <c r="AO76" s="76">
        <v>0.372720262813612</v>
      </c>
      <c r="AP76" s="77">
        <v>0.430862332499444</v>
      </c>
      <c r="AQ76" s="76">
        <v>4.21035145242201</v>
      </c>
      <c r="AR76" s="79">
        <v>100</v>
      </c>
      <c r="AS76" s="119"/>
      <c r="AT76" s="75">
        <v>10.5069578723174</v>
      </c>
      <c r="AU76" s="76">
        <v>45.0515975173388</v>
      </c>
      <c r="AV76" s="76">
        <v>5.44895947287167</v>
      </c>
      <c r="AW76" s="76">
        <v>33.7384555519142</v>
      </c>
      <c r="AX76" s="76">
        <v>0</v>
      </c>
      <c r="AY76" s="77">
        <v>0.378946904716295</v>
      </c>
      <c r="AZ76" s="76">
        <v>4.48422172548826</v>
      </c>
      <c r="BA76" s="76">
        <v>0.390860955353347</v>
      </c>
      <c r="BB76" s="78">
        <v>100</v>
      </c>
      <c r="BC76" s="17"/>
      <c r="BD76" s="131">
        <v>1780</v>
      </c>
      <c r="BE76" s="132">
        <v>1808</v>
      </c>
      <c r="BF76" s="132">
        <v>1863</v>
      </c>
      <c r="BG76" s="132">
        <v>2004</v>
      </c>
      <c r="BH76" s="125"/>
      <c r="BI76" s="125"/>
      <c r="BJ76" s="125"/>
      <c r="BK76" s="125"/>
      <c r="BL76" s="125"/>
      <c r="BM76" t="s" s="95">
        <v>462</v>
      </c>
      <c r="BN76" s="37"/>
      <c r="BO76" s="7"/>
      <c r="BP76" s="7"/>
      <c r="BQ76" s="7"/>
    </row>
    <row r="77" ht="13.65" customHeight="1">
      <c r="A77" s="124"/>
      <c r="B77" s="125"/>
      <c r="C77" t="s" s="126">
        <v>463</v>
      </c>
      <c r="D77" t="s" s="74">
        <v>464</v>
      </c>
      <c r="E77" s="65"/>
      <c r="F77" s="75"/>
      <c r="G77" s="76"/>
      <c r="H77" s="76"/>
      <c r="I77" s="76"/>
      <c r="J77" s="76"/>
      <c r="K77" s="77"/>
      <c r="L77" s="76"/>
      <c r="M77" s="76"/>
      <c r="N77" s="77"/>
      <c r="O77" s="76"/>
      <c r="P77" s="76"/>
      <c r="Q77" s="76"/>
      <c r="R77" s="78"/>
      <c r="S77" s="17"/>
      <c r="T77" s="75"/>
      <c r="U77" s="76"/>
      <c r="V77" s="76"/>
      <c r="W77" s="76"/>
      <c r="X77" s="76"/>
      <c r="Y77" s="77"/>
      <c r="Z77" s="76"/>
      <c r="AA77" s="76"/>
      <c r="AB77" s="77"/>
      <c r="AC77" s="76"/>
      <c r="AD77" s="77"/>
      <c r="AE77" s="76"/>
      <c r="AF77" s="78"/>
      <c r="AG77" s="17"/>
      <c r="AH77" s="75"/>
      <c r="AI77" s="76"/>
      <c r="AJ77" s="76"/>
      <c r="AK77" s="76"/>
      <c r="AL77" s="76"/>
      <c r="AM77" s="77"/>
      <c r="AN77" s="76"/>
      <c r="AO77" s="76"/>
      <c r="AP77" s="77"/>
      <c r="AQ77" s="76"/>
      <c r="AR77" s="79"/>
      <c r="AS77" s="119"/>
      <c r="AT77" s="75"/>
      <c r="AU77" s="76"/>
      <c r="AV77" s="76"/>
      <c r="AW77" s="76"/>
      <c r="AX77" s="76"/>
      <c r="AY77" s="77"/>
      <c r="AZ77" s="76"/>
      <c r="BA77" s="76"/>
      <c r="BB77" s="78"/>
      <c r="BC77" s="17"/>
      <c r="BD77" s="131">
        <v>1808</v>
      </c>
      <c r="BE77" s="132">
        <v>1863</v>
      </c>
      <c r="BF77" s="125"/>
      <c r="BG77" s="125"/>
      <c r="BH77" s="125"/>
      <c r="BI77" s="125"/>
      <c r="BJ77" t="s" s="126">
        <v>464</v>
      </c>
      <c r="BK77" t="s" s="126">
        <v>464</v>
      </c>
      <c r="BL77" s="125"/>
      <c r="BM77" t="s" s="95">
        <v>465</v>
      </c>
      <c r="BN77" s="37"/>
      <c r="BO77" s="7"/>
      <c r="BP77" s="7"/>
      <c r="BQ77" s="7"/>
    </row>
    <row r="78" ht="13.65" customHeight="1">
      <c r="A78" s="130">
        <v>35</v>
      </c>
      <c r="B78" t="s" s="126">
        <v>267</v>
      </c>
      <c r="C78" t="s" s="126">
        <v>466</v>
      </c>
      <c r="D78" t="s" s="74">
        <v>267</v>
      </c>
      <c r="E78" s="65"/>
      <c r="F78" s="75">
        <v>928.91</v>
      </c>
      <c r="G78" s="76">
        <v>910.15</v>
      </c>
      <c r="H78" s="76">
        <v>10888.2</v>
      </c>
      <c r="I78" s="76">
        <v>5062.26</v>
      </c>
      <c r="J78" s="76">
        <v>49.82</v>
      </c>
      <c r="K78" s="77">
        <v>73.83</v>
      </c>
      <c r="L78" s="76">
        <v>7487.2</v>
      </c>
      <c r="M78" s="76">
        <v>2.11</v>
      </c>
      <c r="N78" s="77">
        <v>255.58</v>
      </c>
      <c r="O78" s="76">
        <v>1136.46</v>
      </c>
      <c r="P78" s="76">
        <v>26794.52</v>
      </c>
      <c r="Q78" s="76">
        <v>25658.06</v>
      </c>
      <c r="R78" s="78">
        <v>25402.48</v>
      </c>
      <c r="S78" s="17"/>
      <c r="T78" s="75">
        <v>316.404818075515</v>
      </c>
      <c r="U78" s="76">
        <v>310.014797097060</v>
      </c>
      <c r="V78" s="76">
        <v>3708.732751471960</v>
      </c>
      <c r="W78" s="76">
        <v>1724.304242984740</v>
      </c>
      <c r="X78" s="76">
        <v>16.9696612551508</v>
      </c>
      <c r="Y78" s="77">
        <v>25.1479343730989</v>
      </c>
      <c r="Z78" s="76">
        <v>2550.285984535630</v>
      </c>
      <c r="AA78" s="76">
        <v>0.71870705034862</v>
      </c>
      <c r="AB78" s="77">
        <v>87.0555203450712</v>
      </c>
      <c r="AC78" s="76">
        <v>387.100385990137</v>
      </c>
      <c r="AD78" s="77">
        <v>9126.734803178721</v>
      </c>
      <c r="AE78" s="76">
        <v>8739.634417188579</v>
      </c>
      <c r="AF78" s="78">
        <v>8652.578896843510</v>
      </c>
      <c r="AG78" s="17"/>
      <c r="AH78" s="75">
        <v>3.46679097069102</v>
      </c>
      <c r="AI78" s="76">
        <v>3.39677665433081</v>
      </c>
      <c r="AJ78" s="76">
        <v>40.6359210763992</v>
      </c>
      <c r="AK78" s="76">
        <v>18.8928930243945</v>
      </c>
      <c r="AL78" s="76">
        <v>0.185933541634633</v>
      </c>
      <c r="AM78" s="77">
        <v>0.275541416677739</v>
      </c>
      <c r="AN78" s="76">
        <v>27.9430271562991</v>
      </c>
      <c r="AO78" s="76">
        <v>0.007874744537315841</v>
      </c>
      <c r="AP78" s="77">
        <v>0.95385175774748</v>
      </c>
      <c r="AQ78" s="76">
        <v>4.24138965728812</v>
      </c>
      <c r="AR78" s="79">
        <v>100</v>
      </c>
      <c r="AS78" s="119"/>
      <c r="AT78" s="75">
        <v>3.65676894539431</v>
      </c>
      <c r="AU78" s="76">
        <v>3.58291788833216</v>
      </c>
      <c r="AV78" s="76">
        <v>42.8627441100239</v>
      </c>
      <c r="AW78" s="76">
        <v>19.9282117336575</v>
      </c>
      <c r="AX78" s="76">
        <v>0.196122583306827</v>
      </c>
      <c r="AY78" s="77">
        <v>0.290640913800542</v>
      </c>
      <c r="AZ78" s="76">
        <v>29.474287549877</v>
      </c>
      <c r="BA78" s="76">
        <v>0.00830627560773594</v>
      </c>
      <c r="BB78" s="78">
        <v>100</v>
      </c>
      <c r="BC78" s="17"/>
      <c r="BD78" s="131">
        <v>1808</v>
      </c>
      <c r="BE78" s="132">
        <v>2004</v>
      </c>
      <c r="BF78" s="125"/>
      <c r="BG78" s="125"/>
      <c r="BH78" s="125"/>
      <c r="BI78" s="125"/>
      <c r="BJ78" t="s" s="126">
        <v>75</v>
      </c>
      <c r="BK78" s="125"/>
      <c r="BL78" s="125"/>
      <c r="BM78" s="129"/>
      <c r="BN78" s="37"/>
      <c r="BO78" s="7"/>
      <c r="BP78" s="7"/>
      <c r="BQ78" s="7"/>
    </row>
    <row r="79" ht="13.65" customHeight="1">
      <c r="A79" s="124"/>
      <c r="B79" s="125"/>
      <c r="C79" t="s" s="126">
        <v>467</v>
      </c>
      <c r="D79" t="s" s="74">
        <v>75</v>
      </c>
      <c r="E79" s="65"/>
      <c r="F79" s="75"/>
      <c r="G79" s="76"/>
      <c r="H79" s="76"/>
      <c r="I79" s="76"/>
      <c r="J79" s="76"/>
      <c r="K79" s="77"/>
      <c r="L79" s="76"/>
      <c r="M79" s="76"/>
      <c r="N79" s="77"/>
      <c r="O79" s="76"/>
      <c r="P79" s="76"/>
      <c r="Q79" s="76"/>
      <c r="R79" s="78"/>
      <c r="S79" s="17"/>
      <c r="T79" s="75"/>
      <c r="U79" s="76"/>
      <c r="V79" s="76"/>
      <c r="W79" s="76"/>
      <c r="X79" s="76"/>
      <c r="Y79" s="77"/>
      <c r="Z79" s="76"/>
      <c r="AA79" s="76"/>
      <c r="AB79" s="77"/>
      <c r="AC79" s="76"/>
      <c r="AD79" s="77"/>
      <c r="AE79" s="76"/>
      <c r="AF79" s="78"/>
      <c r="AG79" s="17"/>
      <c r="AH79" s="75"/>
      <c r="AI79" s="76"/>
      <c r="AJ79" s="76"/>
      <c r="AK79" s="76"/>
      <c r="AL79" s="76"/>
      <c r="AM79" s="77"/>
      <c r="AN79" s="76"/>
      <c r="AO79" s="76"/>
      <c r="AP79" s="77"/>
      <c r="AQ79" s="76"/>
      <c r="AR79" s="79"/>
      <c r="AS79" s="119"/>
      <c r="AT79" s="75"/>
      <c r="AU79" s="76"/>
      <c r="AV79" s="76"/>
      <c r="AW79" s="76"/>
      <c r="AX79" s="76"/>
      <c r="AY79" s="77"/>
      <c r="AZ79" s="76"/>
      <c r="BA79" s="76"/>
      <c r="BB79" s="78"/>
      <c r="BC79" s="17"/>
      <c r="BD79" s="131">
        <v>1780</v>
      </c>
      <c r="BE79" s="132">
        <v>1808</v>
      </c>
      <c r="BF79" s="125"/>
      <c r="BG79" s="125"/>
      <c r="BH79" s="125"/>
      <c r="BI79" s="125"/>
      <c r="BJ79" s="125"/>
      <c r="BK79" t="s" s="126">
        <v>267</v>
      </c>
      <c r="BL79" s="125"/>
      <c r="BM79" s="129"/>
      <c r="BN79" s="37"/>
      <c r="BO79" s="7"/>
      <c r="BP79" s="7"/>
      <c r="BQ79" s="7"/>
    </row>
    <row r="80" ht="13.65" customHeight="1">
      <c r="A80" s="124"/>
      <c r="B80" s="125"/>
      <c r="C80" t="s" s="126">
        <v>468</v>
      </c>
      <c r="D80" t="s" s="74">
        <v>349</v>
      </c>
      <c r="E80" s="65"/>
      <c r="F80" s="75"/>
      <c r="G80" s="76"/>
      <c r="H80" s="76"/>
      <c r="I80" s="76"/>
      <c r="J80" s="76"/>
      <c r="K80" s="77"/>
      <c r="L80" s="76"/>
      <c r="M80" s="76"/>
      <c r="N80" s="77"/>
      <c r="O80" s="76"/>
      <c r="P80" s="76"/>
      <c r="Q80" s="76"/>
      <c r="R80" s="78"/>
      <c r="S80" s="17"/>
      <c r="T80" s="75"/>
      <c r="U80" s="76"/>
      <c r="V80" s="76"/>
      <c r="W80" s="76"/>
      <c r="X80" s="76"/>
      <c r="Y80" s="77"/>
      <c r="Z80" s="76"/>
      <c r="AA80" s="76"/>
      <c r="AB80" s="77"/>
      <c r="AC80" s="76"/>
      <c r="AD80" s="77"/>
      <c r="AE80" s="76"/>
      <c r="AF80" s="78"/>
      <c r="AG80" s="17"/>
      <c r="AH80" s="75"/>
      <c r="AI80" s="76"/>
      <c r="AJ80" s="76"/>
      <c r="AK80" s="76"/>
      <c r="AL80" s="76"/>
      <c r="AM80" s="77"/>
      <c r="AN80" s="76"/>
      <c r="AO80" s="76"/>
      <c r="AP80" s="77"/>
      <c r="AQ80" s="76"/>
      <c r="AR80" s="79"/>
      <c r="AS80" s="119"/>
      <c r="AT80" s="75"/>
      <c r="AU80" s="76"/>
      <c r="AV80" s="76"/>
      <c r="AW80" s="76"/>
      <c r="AX80" s="76"/>
      <c r="AY80" s="77"/>
      <c r="AZ80" s="76"/>
      <c r="BA80" s="76"/>
      <c r="BB80" s="78"/>
      <c r="BC80" s="17"/>
      <c r="BD80" s="131">
        <v>1956</v>
      </c>
      <c r="BE80" s="132">
        <v>2004</v>
      </c>
      <c r="BF80" s="125"/>
      <c r="BG80" s="125"/>
      <c r="BH80" s="125"/>
      <c r="BI80" s="125"/>
      <c r="BJ80" t="s" s="126">
        <v>348</v>
      </c>
      <c r="BK80" s="125"/>
      <c r="BL80" s="125"/>
      <c r="BM80" s="129"/>
      <c r="BN80" s="37"/>
      <c r="BO80" s="7"/>
      <c r="BP80" s="7"/>
      <c r="BQ80" s="7"/>
    </row>
    <row r="81" ht="13.65" customHeight="1">
      <c r="A81" s="130">
        <v>36</v>
      </c>
      <c r="B81" t="s" s="126">
        <v>202</v>
      </c>
      <c r="C81" t="s" s="126">
        <v>469</v>
      </c>
      <c r="D81" t="s" s="74">
        <v>202</v>
      </c>
      <c r="E81" s="65"/>
      <c r="F81" s="75">
        <v>11590.93</v>
      </c>
      <c r="G81" s="76">
        <v>0</v>
      </c>
      <c r="H81" s="76">
        <v>8325.870000000001</v>
      </c>
      <c r="I81" s="76">
        <v>0.9</v>
      </c>
      <c r="J81" s="76">
        <v>0</v>
      </c>
      <c r="K81" s="77">
        <v>780.41</v>
      </c>
      <c r="L81" s="76">
        <v>94.17</v>
      </c>
      <c r="M81" s="76">
        <v>253.96</v>
      </c>
      <c r="N81" s="77">
        <v>510.76</v>
      </c>
      <c r="O81" s="76">
        <v>1517.14</v>
      </c>
      <c r="P81" s="76">
        <v>23074.14</v>
      </c>
      <c r="Q81" s="76">
        <v>21557</v>
      </c>
      <c r="R81" s="78">
        <v>21046.24</v>
      </c>
      <c r="S81" s="17"/>
      <c r="T81" s="75">
        <v>3948.096261183570</v>
      </c>
      <c r="U81" s="76">
        <v>0</v>
      </c>
      <c r="V81" s="76">
        <v>2835.953302979180</v>
      </c>
      <c r="W81" s="76">
        <v>0.306557509627373</v>
      </c>
      <c r="X81" s="76">
        <v>0</v>
      </c>
      <c r="Y81" s="77">
        <v>265.822828986998</v>
      </c>
      <c r="Z81" s="76">
        <v>32.0761340906775</v>
      </c>
      <c r="AA81" s="76">
        <v>86.5037168277419</v>
      </c>
      <c r="AB81" s="77">
        <v>173.974792908086</v>
      </c>
      <c r="AC81" s="76">
        <v>516.767400173415</v>
      </c>
      <c r="AD81" s="77">
        <v>7859.500994659290</v>
      </c>
      <c r="AE81" s="76">
        <v>7342.733594485880</v>
      </c>
      <c r="AF81" s="78">
        <v>7168.758801577790</v>
      </c>
      <c r="AG81" s="17"/>
      <c r="AH81" s="75">
        <v>50.2334214839643</v>
      </c>
      <c r="AI81" s="76">
        <v>0</v>
      </c>
      <c r="AJ81" s="76">
        <v>36.0831216244679</v>
      </c>
      <c r="AK81" s="76">
        <v>0.00390047039672985</v>
      </c>
      <c r="AL81" s="76">
        <v>0</v>
      </c>
      <c r="AM81" s="77">
        <v>3.38218455812438</v>
      </c>
      <c r="AN81" s="76">
        <v>0.408119219177833</v>
      </c>
      <c r="AO81" s="76">
        <v>1.10062606883724</v>
      </c>
      <c r="AP81" s="77">
        <v>2.21356028870415</v>
      </c>
      <c r="AQ81" s="76">
        <v>6.57506628632746</v>
      </c>
      <c r="AR81" s="79">
        <v>100</v>
      </c>
      <c r="AS81" s="119"/>
      <c r="AT81" s="75">
        <v>55.0736378564532</v>
      </c>
      <c r="AU81" s="76">
        <v>0</v>
      </c>
      <c r="AV81" s="76">
        <v>39.5598928834794</v>
      </c>
      <c r="AW81" s="76">
        <v>0.00427629828415907</v>
      </c>
      <c r="AX81" s="76">
        <v>0</v>
      </c>
      <c r="AY81" s="77">
        <v>3.70807327104509</v>
      </c>
      <c r="AZ81" s="76">
        <v>0.447443343799177</v>
      </c>
      <c r="BA81" s="76">
        <v>1.20667634693893</v>
      </c>
      <c r="BB81" s="78">
        <v>100</v>
      </c>
      <c r="BC81" s="17"/>
      <c r="BD81" s="131">
        <v>1780</v>
      </c>
      <c r="BE81" s="132">
        <v>2004</v>
      </c>
      <c r="BF81" s="125"/>
      <c r="BG81" s="125"/>
      <c r="BH81" s="125"/>
      <c r="BI81" s="125"/>
      <c r="BJ81" s="125"/>
      <c r="BK81" s="125"/>
      <c r="BL81" s="125"/>
      <c r="BM81" s="129"/>
      <c r="BN81" s="37"/>
      <c r="BO81" s="7"/>
      <c r="BP81" s="7"/>
      <c r="BQ81" s="7"/>
    </row>
    <row r="82" ht="13.65" customHeight="1">
      <c r="A82" s="130">
        <v>37</v>
      </c>
      <c r="B82" t="s" s="126">
        <v>52</v>
      </c>
      <c r="C82" t="s" s="126">
        <v>470</v>
      </c>
      <c r="D82" t="s" s="74">
        <v>52</v>
      </c>
      <c r="E82" s="65"/>
      <c r="F82" s="75">
        <v>5037.02</v>
      </c>
      <c r="G82" s="76">
        <v>3635.52</v>
      </c>
      <c r="H82" s="76">
        <v>596.63</v>
      </c>
      <c r="I82" s="76">
        <v>4926.56</v>
      </c>
      <c r="J82" s="76">
        <v>3.99</v>
      </c>
      <c r="K82" s="77">
        <v>93.97</v>
      </c>
      <c r="L82" s="76">
        <v>283.63</v>
      </c>
      <c r="M82" s="76">
        <v>85.38</v>
      </c>
      <c r="N82" s="77">
        <v>151.95</v>
      </c>
      <c r="O82" s="76">
        <v>606.800000000003</v>
      </c>
      <c r="P82" s="76">
        <v>15421.45</v>
      </c>
      <c r="Q82" s="76">
        <v>14814.65</v>
      </c>
      <c r="R82" s="78">
        <v>14662.7</v>
      </c>
      <c r="S82" s="17"/>
      <c r="T82" s="75">
        <v>1715.707007936970</v>
      </c>
      <c r="U82" s="76">
        <v>1238.328841556120</v>
      </c>
      <c r="V82" s="76">
        <v>203.223785521089</v>
      </c>
      <c r="W82" s="76">
        <v>1678.082182922040</v>
      </c>
      <c r="X82" s="76">
        <v>1.35907162601469</v>
      </c>
      <c r="Y82" s="77">
        <v>32.0080101996492</v>
      </c>
      <c r="Z82" s="76">
        <v>96.60989606179101</v>
      </c>
      <c r="AA82" s="76">
        <v>29.0820890799835</v>
      </c>
      <c r="AB82" s="77">
        <v>51.7571262087549</v>
      </c>
      <c r="AC82" s="76">
        <v>206.687885379879</v>
      </c>
      <c r="AD82" s="77">
        <v>5252.845896492290</v>
      </c>
      <c r="AE82" s="76">
        <v>5046.158011112410</v>
      </c>
      <c r="AF82" s="78">
        <v>4994.400884903650</v>
      </c>
      <c r="AG82" s="17"/>
      <c r="AH82" s="75">
        <v>32.6624279818046</v>
      </c>
      <c r="AI82" s="76">
        <v>23.5744369044415</v>
      </c>
      <c r="AJ82" s="76">
        <v>3.868832048867</v>
      </c>
      <c r="AK82" s="76">
        <v>31.9461529233632</v>
      </c>
      <c r="AL82" s="76">
        <v>0.025873053441797</v>
      </c>
      <c r="AM82" s="77">
        <v>0.609346073164326</v>
      </c>
      <c r="AN82" s="76">
        <v>1.8391915157135</v>
      </c>
      <c r="AO82" s="76">
        <v>0.553644436807174</v>
      </c>
      <c r="AP82" s="77">
        <v>0.985315907388735</v>
      </c>
      <c r="AQ82" s="76">
        <v>3.93477915500814</v>
      </c>
      <c r="AR82" s="79">
        <v>100</v>
      </c>
      <c r="AS82" s="119"/>
      <c r="AT82" s="75">
        <v>34.3526090010708</v>
      </c>
      <c r="AU82" s="76">
        <v>24.7943421061605</v>
      </c>
      <c r="AV82" s="76">
        <v>4.0690323064647</v>
      </c>
      <c r="AW82" s="76">
        <v>33.5992688931779</v>
      </c>
      <c r="AX82" s="76">
        <v>0.0272119050379534</v>
      </c>
      <c r="AY82" s="77">
        <v>0.640877873788593</v>
      </c>
      <c r="AZ82" s="76">
        <v>1.9343640666453</v>
      </c>
      <c r="BA82" s="76">
        <v>0.582293847654252</v>
      </c>
      <c r="BB82" s="78">
        <v>100</v>
      </c>
      <c r="BC82" s="17"/>
      <c r="BD82" s="131">
        <v>1780</v>
      </c>
      <c r="BE82" s="132">
        <v>1929</v>
      </c>
      <c r="BF82" s="125"/>
      <c r="BG82" s="125"/>
      <c r="BH82" s="125"/>
      <c r="BI82" s="125"/>
      <c r="BJ82" s="125"/>
      <c r="BK82" t="s" s="126">
        <v>471</v>
      </c>
      <c r="BL82" s="125"/>
      <c r="BM82" s="129"/>
      <c r="BN82" s="37"/>
      <c r="BO82" s="7"/>
      <c r="BP82" s="7"/>
      <c r="BQ82" s="7"/>
    </row>
    <row r="83" ht="13.65" customHeight="1">
      <c r="A83" s="124"/>
      <c r="B83" s="125"/>
      <c r="C83" t="s" s="126">
        <v>472</v>
      </c>
      <c r="D83" t="s" s="74">
        <v>473</v>
      </c>
      <c r="E83" s="65"/>
      <c r="F83" s="75"/>
      <c r="G83" s="76"/>
      <c r="H83" s="76"/>
      <c r="I83" s="76"/>
      <c r="J83" s="76"/>
      <c r="K83" s="77"/>
      <c r="L83" s="76"/>
      <c r="M83" s="76"/>
      <c r="N83" s="77"/>
      <c r="O83" s="76"/>
      <c r="P83" s="76"/>
      <c r="Q83" s="76"/>
      <c r="R83" s="78"/>
      <c r="S83" s="17"/>
      <c r="T83" s="75"/>
      <c r="U83" s="76"/>
      <c r="V83" s="76"/>
      <c r="W83" s="76"/>
      <c r="X83" s="76"/>
      <c r="Y83" s="77"/>
      <c r="Z83" s="76"/>
      <c r="AA83" s="76"/>
      <c r="AB83" s="77"/>
      <c r="AC83" s="76"/>
      <c r="AD83" s="77"/>
      <c r="AE83" s="76"/>
      <c r="AF83" s="78"/>
      <c r="AG83" s="17"/>
      <c r="AH83" s="75"/>
      <c r="AI83" s="76"/>
      <c r="AJ83" s="76"/>
      <c r="AK83" s="76"/>
      <c r="AL83" s="76"/>
      <c r="AM83" s="77"/>
      <c r="AN83" s="76"/>
      <c r="AO83" s="76"/>
      <c r="AP83" s="77"/>
      <c r="AQ83" s="76"/>
      <c r="AR83" s="79"/>
      <c r="AS83" s="119"/>
      <c r="AT83" s="75"/>
      <c r="AU83" s="76"/>
      <c r="AV83" s="76"/>
      <c r="AW83" s="76"/>
      <c r="AX83" s="76"/>
      <c r="AY83" s="77"/>
      <c r="AZ83" s="76"/>
      <c r="BA83" s="76"/>
      <c r="BB83" s="78"/>
      <c r="BC83" s="17"/>
      <c r="BD83" t="s" s="133">
        <v>345</v>
      </c>
      <c r="BE83" s="132">
        <v>1863</v>
      </c>
      <c r="BF83" s="125"/>
      <c r="BG83" s="125"/>
      <c r="BH83" s="125"/>
      <c r="BI83" s="125"/>
      <c r="BJ83" s="125"/>
      <c r="BK83" t="s" s="126">
        <v>474</v>
      </c>
      <c r="BL83" s="125"/>
      <c r="BM83" s="129"/>
      <c r="BN83" s="37"/>
      <c r="BO83" s="7"/>
      <c r="BP83" s="7"/>
      <c r="BQ83" s="7"/>
    </row>
    <row r="84" ht="13.65" customHeight="1">
      <c r="A84" s="124"/>
      <c r="B84" s="125"/>
      <c r="C84" t="s" s="126">
        <v>475</v>
      </c>
      <c r="D84" t="s" s="74">
        <v>474</v>
      </c>
      <c r="E84" s="65"/>
      <c r="F84" s="75"/>
      <c r="G84" s="76"/>
      <c r="H84" s="76"/>
      <c r="I84" s="76"/>
      <c r="J84" s="76"/>
      <c r="K84" s="77"/>
      <c r="L84" s="76"/>
      <c r="M84" s="76"/>
      <c r="N84" s="77"/>
      <c r="O84" s="76"/>
      <c r="P84" s="76"/>
      <c r="Q84" s="76"/>
      <c r="R84" s="78"/>
      <c r="S84" s="17"/>
      <c r="T84" s="75"/>
      <c r="U84" s="76"/>
      <c r="V84" s="76"/>
      <c r="W84" s="76"/>
      <c r="X84" s="76"/>
      <c r="Y84" s="77"/>
      <c r="Z84" s="76"/>
      <c r="AA84" s="76"/>
      <c r="AB84" s="77"/>
      <c r="AC84" s="76"/>
      <c r="AD84" s="77"/>
      <c r="AE84" s="76"/>
      <c r="AF84" s="78"/>
      <c r="AG84" s="17"/>
      <c r="AH84" s="75"/>
      <c r="AI84" s="76"/>
      <c r="AJ84" s="76"/>
      <c r="AK84" s="76"/>
      <c r="AL84" s="76"/>
      <c r="AM84" s="77"/>
      <c r="AN84" s="76"/>
      <c r="AO84" s="76"/>
      <c r="AP84" s="77"/>
      <c r="AQ84" s="76"/>
      <c r="AR84" s="79"/>
      <c r="AS84" s="119"/>
      <c r="AT84" s="75"/>
      <c r="AU84" s="76"/>
      <c r="AV84" s="76"/>
      <c r="AW84" s="76"/>
      <c r="AX84" s="76"/>
      <c r="AY84" s="77"/>
      <c r="AZ84" s="76"/>
      <c r="BA84" s="76"/>
      <c r="BB84" s="78"/>
      <c r="BC84" s="17"/>
      <c r="BD84" s="131">
        <v>1863</v>
      </c>
      <c r="BE84" s="132">
        <v>2004</v>
      </c>
      <c r="BF84" s="125"/>
      <c r="BG84" s="125"/>
      <c r="BH84" s="125"/>
      <c r="BI84" s="125"/>
      <c r="BJ84" t="s" s="126">
        <v>473</v>
      </c>
      <c r="BK84" s="125"/>
      <c r="BL84" s="125"/>
      <c r="BM84" s="129"/>
      <c r="BN84" s="37"/>
      <c r="BO84" s="7"/>
      <c r="BP84" s="7"/>
      <c r="BQ84" s="7"/>
    </row>
    <row r="85" ht="13.65" customHeight="1">
      <c r="A85" s="130">
        <v>38</v>
      </c>
      <c r="B85" t="s" s="126">
        <v>233</v>
      </c>
      <c r="C85" t="s" s="126">
        <v>476</v>
      </c>
      <c r="D85" t="s" s="74">
        <v>233</v>
      </c>
      <c r="E85" s="65"/>
      <c r="F85" s="75">
        <v>1276.69</v>
      </c>
      <c r="G85" s="76">
        <v>3381.06</v>
      </c>
      <c r="H85" s="76">
        <v>7556.78</v>
      </c>
      <c r="I85" s="76">
        <v>23288.89</v>
      </c>
      <c r="J85" s="76">
        <v>1337.81</v>
      </c>
      <c r="K85" s="77">
        <v>30.72</v>
      </c>
      <c r="L85" s="76">
        <v>9569.129999999999</v>
      </c>
      <c r="M85" s="76">
        <v>18.02</v>
      </c>
      <c r="N85" s="77">
        <v>129.35</v>
      </c>
      <c r="O85" s="76">
        <v>950.530000000013</v>
      </c>
      <c r="P85" s="76">
        <v>47538.98</v>
      </c>
      <c r="Q85" s="76">
        <v>46588.45</v>
      </c>
      <c r="R85" s="78">
        <v>46459.1</v>
      </c>
      <c r="S85" s="17"/>
      <c r="T85" s="75">
        <v>434.865452184635</v>
      </c>
      <c r="U85" s="76">
        <v>1151.654815000810</v>
      </c>
      <c r="V85" s="76">
        <v>2573.986286224380</v>
      </c>
      <c r="W85" s="76">
        <v>7932.649022650930</v>
      </c>
      <c r="X85" s="76">
        <v>455.684113282885</v>
      </c>
      <c r="Y85" s="77">
        <v>10.4638296619477</v>
      </c>
      <c r="Z85" s="76">
        <v>3259.431846778430</v>
      </c>
      <c r="AA85" s="76">
        <v>6.1379625816503</v>
      </c>
      <c r="AB85" s="77">
        <v>44.0591265225564</v>
      </c>
      <c r="AC85" s="76">
        <v>323.769010695679</v>
      </c>
      <c r="AD85" s="77">
        <v>16192.7014655839</v>
      </c>
      <c r="AE85" s="76">
        <v>15868.9324548882</v>
      </c>
      <c r="AF85" s="78">
        <v>15824.8733283657</v>
      </c>
      <c r="AG85" s="17"/>
      <c r="AH85" s="75">
        <v>2.68556456196578</v>
      </c>
      <c r="AI85" s="76">
        <v>7.11218456937864</v>
      </c>
      <c r="AJ85" s="76">
        <v>15.8959657948067</v>
      </c>
      <c r="AK85" s="76">
        <v>48.9890401518922</v>
      </c>
      <c r="AL85" s="76">
        <v>2.81413273907013</v>
      </c>
      <c r="AM85" s="77">
        <v>0.0646206544608235</v>
      </c>
      <c r="AN85" s="76">
        <v>20.1290183340072</v>
      </c>
      <c r="AO85" s="76">
        <v>0.03790573546172</v>
      </c>
      <c r="AP85" s="77">
        <v>0.272092501774333</v>
      </c>
      <c r="AQ85" s="76">
        <v>1.99947495718253</v>
      </c>
      <c r="AR85" s="79">
        <v>100</v>
      </c>
      <c r="AS85" s="119"/>
      <c r="AT85" s="75">
        <v>2.74798693904962</v>
      </c>
      <c r="AU85" s="76">
        <v>7.27749784218808</v>
      </c>
      <c r="AV85" s="76">
        <v>16.2654463818714</v>
      </c>
      <c r="AW85" s="76">
        <v>50.1277252465071</v>
      </c>
      <c r="AX85" s="76">
        <v>2.8795435124658</v>
      </c>
      <c r="AY85" s="77">
        <v>0.0661226756437383</v>
      </c>
      <c r="AZ85" s="76">
        <v>20.5968905983973</v>
      </c>
      <c r="BA85" s="76">
        <v>0.0387868038769584</v>
      </c>
      <c r="BB85" s="78">
        <v>100</v>
      </c>
      <c r="BC85" s="17"/>
      <c r="BD85" s="131">
        <v>1780</v>
      </c>
      <c r="BE85" s="132">
        <v>1863</v>
      </c>
      <c r="BF85" s="125"/>
      <c r="BG85" s="125"/>
      <c r="BH85" s="125"/>
      <c r="BI85" s="125"/>
      <c r="BJ85" s="125"/>
      <c r="BK85" t="s" s="126">
        <v>477</v>
      </c>
      <c r="BL85" s="125"/>
      <c r="BM85" s="129"/>
      <c r="BN85" s="37"/>
      <c r="BO85" s="7"/>
      <c r="BP85" s="7"/>
      <c r="BQ85" s="7"/>
    </row>
    <row r="86" ht="13.65" customHeight="1">
      <c r="A86" s="124"/>
      <c r="B86" s="125"/>
      <c r="C86" t="s" s="126">
        <v>478</v>
      </c>
      <c r="D86" t="s" s="74">
        <v>477</v>
      </c>
      <c r="E86" s="65"/>
      <c r="F86" s="75"/>
      <c r="G86" s="76"/>
      <c r="H86" s="76"/>
      <c r="I86" s="76"/>
      <c r="J86" s="76"/>
      <c r="K86" s="77"/>
      <c r="L86" s="76"/>
      <c r="M86" s="76"/>
      <c r="N86" s="77"/>
      <c r="O86" s="76"/>
      <c r="P86" s="76"/>
      <c r="Q86" s="76"/>
      <c r="R86" s="78"/>
      <c r="S86" s="17"/>
      <c r="T86" s="75"/>
      <c r="U86" s="76"/>
      <c r="V86" s="76"/>
      <c r="W86" s="76"/>
      <c r="X86" s="76"/>
      <c r="Y86" s="77"/>
      <c r="Z86" s="76"/>
      <c r="AA86" s="76"/>
      <c r="AB86" s="77"/>
      <c r="AC86" s="76"/>
      <c r="AD86" s="77"/>
      <c r="AE86" s="76"/>
      <c r="AF86" s="78"/>
      <c r="AG86" s="17"/>
      <c r="AH86" s="75"/>
      <c r="AI86" s="76"/>
      <c r="AJ86" s="76"/>
      <c r="AK86" s="76"/>
      <c r="AL86" s="76"/>
      <c r="AM86" s="77"/>
      <c r="AN86" s="76"/>
      <c r="AO86" s="76"/>
      <c r="AP86" s="77"/>
      <c r="AQ86" s="76"/>
      <c r="AR86" s="79"/>
      <c r="AS86" s="119"/>
      <c r="AT86" s="75"/>
      <c r="AU86" s="76"/>
      <c r="AV86" s="76"/>
      <c r="AW86" s="76"/>
      <c r="AX86" s="76"/>
      <c r="AY86" s="77"/>
      <c r="AZ86" s="76"/>
      <c r="BA86" s="76"/>
      <c r="BB86" s="78"/>
      <c r="BC86" s="17"/>
      <c r="BD86" s="131">
        <v>1863</v>
      </c>
      <c r="BE86" s="132">
        <v>2004</v>
      </c>
      <c r="BF86" s="125"/>
      <c r="BG86" s="125"/>
      <c r="BH86" s="125"/>
      <c r="BI86" s="125"/>
      <c r="BJ86" t="s" s="126">
        <v>233</v>
      </c>
      <c r="BK86" s="125"/>
      <c r="BL86" s="125"/>
      <c r="BM86" s="129"/>
      <c r="BN86" s="37"/>
      <c r="BO86" s="7"/>
      <c r="BP86" s="7"/>
      <c r="BQ86" s="7"/>
    </row>
    <row r="87" ht="13.65" customHeight="1">
      <c r="A87" s="130">
        <v>39</v>
      </c>
      <c r="B87" t="s" s="126">
        <v>276</v>
      </c>
      <c r="C87" t="s" s="126">
        <v>479</v>
      </c>
      <c r="D87" t="s" s="74">
        <v>480</v>
      </c>
      <c r="E87" s="65"/>
      <c r="F87" s="75">
        <v>674.34</v>
      </c>
      <c r="G87" s="76">
        <v>2018.81</v>
      </c>
      <c r="H87" s="76">
        <v>2781.99</v>
      </c>
      <c r="I87" s="76">
        <v>3357.73</v>
      </c>
      <c r="J87" s="76">
        <v>4374.41</v>
      </c>
      <c r="K87" s="77">
        <v>275.45</v>
      </c>
      <c r="L87" s="76">
        <v>7861.62</v>
      </c>
      <c r="M87" s="76">
        <v>46.25</v>
      </c>
      <c r="N87" s="77">
        <v>44.57</v>
      </c>
      <c r="O87" s="76">
        <v>618.260000000002</v>
      </c>
      <c r="P87" s="76">
        <v>22053.43</v>
      </c>
      <c r="Q87" s="76">
        <v>21435.17</v>
      </c>
      <c r="R87" s="78">
        <v>21390.6</v>
      </c>
      <c r="S87" s="17"/>
      <c r="T87" s="75">
        <v>229.693323380137</v>
      </c>
      <c r="U87" s="76">
        <v>687.6459622342639</v>
      </c>
      <c r="V87" s="76">
        <v>947.599918009174</v>
      </c>
      <c r="W87" s="76">
        <v>1143.708163112360</v>
      </c>
      <c r="X87" s="76">
        <v>1490.009150765640</v>
      </c>
      <c r="Y87" s="77">
        <v>93.82362891873331</v>
      </c>
      <c r="Z87" s="76">
        <v>2677.820720929720</v>
      </c>
      <c r="AA87" s="76">
        <v>15.7536498002956</v>
      </c>
      <c r="AB87" s="77">
        <v>15.1814091156578</v>
      </c>
      <c r="AC87" s="76">
        <v>210.591384335801</v>
      </c>
      <c r="AD87" s="77">
        <v>7511.827310601780</v>
      </c>
      <c r="AE87" s="76">
        <v>7301.235926265980</v>
      </c>
      <c r="AF87" s="78">
        <v>7286.054517150330</v>
      </c>
      <c r="AG87" s="17"/>
      <c r="AH87" s="75">
        <v>3.05775564163942</v>
      </c>
      <c r="AI87" s="76">
        <v>9.15417692395242</v>
      </c>
      <c r="AJ87" s="76">
        <v>12.6147723959493</v>
      </c>
      <c r="AK87" s="76">
        <v>15.2254320529732</v>
      </c>
      <c r="AL87" s="76">
        <v>19.8355085807514</v>
      </c>
      <c r="AM87" s="77">
        <v>1.2490120584417</v>
      </c>
      <c r="AN87" s="76">
        <v>35.6480601883698</v>
      </c>
      <c r="AO87" s="76">
        <v>0.209717944102119</v>
      </c>
      <c r="AP87" s="77">
        <v>0.202100081483923</v>
      </c>
      <c r="AQ87" s="76">
        <v>2.80346413233679</v>
      </c>
      <c r="AR87" s="79">
        <v>100</v>
      </c>
      <c r="AS87" s="119"/>
      <c r="AT87" s="75">
        <v>3.15250624105916</v>
      </c>
      <c r="AU87" s="76">
        <v>9.437837180817739</v>
      </c>
      <c r="AV87" s="76">
        <v>13.0056660402233</v>
      </c>
      <c r="AW87" s="76">
        <v>15.6972221443064</v>
      </c>
      <c r="AX87" s="76">
        <v>20.4501510009069</v>
      </c>
      <c r="AY87" s="77">
        <v>1.28771516460501</v>
      </c>
      <c r="AZ87" s="76">
        <v>36.7526857591652</v>
      </c>
      <c r="BA87" s="76">
        <v>0.216216468916253</v>
      </c>
      <c r="BB87" s="78">
        <v>100</v>
      </c>
      <c r="BC87" s="17"/>
      <c r="BD87" s="131">
        <v>1780</v>
      </c>
      <c r="BE87" s="132">
        <v>2004</v>
      </c>
      <c r="BF87" s="125"/>
      <c r="BG87" s="125"/>
      <c r="BH87" s="125"/>
      <c r="BI87" s="125"/>
      <c r="BJ87" s="125"/>
      <c r="BK87" s="125"/>
      <c r="BL87" s="125"/>
      <c r="BM87" s="129"/>
      <c r="BN87" s="37"/>
      <c r="BO87" s="7"/>
      <c r="BP87" s="7"/>
      <c r="BQ87" s="7"/>
    </row>
    <row r="88" ht="13.65" customHeight="1">
      <c r="A88" s="130">
        <v>40</v>
      </c>
      <c r="B88" t="s" s="126">
        <v>71</v>
      </c>
      <c r="C88" t="s" s="126">
        <v>481</v>
      </c>
      <c r="D88" t="s" s="74">
        <v>71</v>
      </c>
      <c r="E88" s="65"/>
      <c r="F88" s="75">
        <v>4514.63</v>
      </c>
      <c r="G88" s="76">
        <v>1155.79</v>
      </c>
      <c r="H88" s="76">
        <v>2599.27</v>
      </c>
      <c r="I88" s="76">
        <v>1426.78</v>
      </c>
      <c r="J88" s="76">
        <v>0</v>
      </c>
      <c r="K88" s="77">
        <v>0</v>
      </c>
      <c r="L88" s="76">
        <v>4168.77</v>
      </c>
      <c r="M88" s="76">
        <v>40.39</v>
      </c>
      <c r="N88" s="77">
        <v>95.61</v>
      </c>
      <c r="O88" s="76">
        <v>609.829999999998</v>
      </c>
      <c r="P88" s="76">
        <v>14611.07</v>
      </c>
      <c r="Q88" s="76">
        <v>14001.24</v>
      </c>
      <c r="R88" s="78">
        <v>13905.63</v>
      </c>
      <c r="S88" s="17"/>
      <c r="T88" s="75">
        <v>1537.770810765590</v>
      </c>
      <c r="U88" s="76">
        <v>393.684560058024</v>
      </c>
      <c r="V88" s="76">
        <v>885.3619311657141</v>
      </c>
      <c r="W88" s="76">
        <v>485.989026206826</v>
      </c>
      <c r="X88" s="76">
        <v>0</v>
      </c>
      <c r="Y88" s="77">
        <v>0</v>
      </c>
      <c r="Z88" s="76">
        <v>1419.964166010340</v>
      </c>
      <c r="AA88" s="76">
        <v>13.7576197931662</v>
      </c>
      <c r="AB88" s="77">
        <v>32.5666261060813</v>
      </c>
      <c r="AC88" s="76">
        <v>207.719962328956</v>
      </c>
      <c r="AD88" s="77">
        <v>4976.8147024347</v>
      </c>
      <c r="AE88" s="76">
        <v>4769.094740105740</v>
      </c>
      <c r="AF88" s="78">
        <v>4736.528113999660</v>
      </c>
      <c r="AG88" s="17"/>
      <c r="AH88" s="75">
        <v>30.8986953043138</v>
      </c>
      <c r="AI88" s="76">
        <v>7.91037206720658</v>
      </c>
      <c r="AJ88" s="76">
        <v>17.7897306631205</v>
      </c>
      <c r="AK88" s="76">
        <v>9.76506169637131</v>
      </c>
      <c r="AL88" s="76">
        <v>0</v>
      </c>
      <c r="AM88" s="77">
        <v>0</v>
      </c>
      <c r="AN88" s="76">
        <v>28.5315859824092</v>
      </c>
      <c r="AO88" s="76">
        <v>0.276434237875802</v>
      </c>
      <c r="AP88" s="77">
        <v>0.654366860195728</v>
      </c>
      <c r="AQ88" s="76">
        <v>4.17375318850706</v>
      </c>
      <c r="AR88" s="79">
        <v>100</v>
      </c>
      <c r="AS88" s="119"/>
      <c r="AT88" s="75">
        <v>32.4662025381087</v>
      </c>
      <c r="AU88" s="76">
        <v>8.311669446116429</v>
      </c>
      <c r="AV88" s="76">
        <v>18.6922131539527</v>
      </c>
      <c r="AW88" s="76">
        <v>10.2604484658372</v>
      </c>
      <c r="AX88" s="76">
        <v>0</v>
      </c>
      <c r="AY88" s="77">
        <v>0</v>
      </c>
      <c r="AZ88" s="76">
        <v>29.9790085023117</v>
      </c>
      <c r="BA88" s="76">
        <v>0.290457893673282</v>
      </c>
      <c r="BB88" s="78">
        <v>100</v>
      </c>
      <c r="BC88" s="17"/>
      <c r="BD88" s="131">
        <v>1780</v>
      </c>
      <c r="BE88" s="132">
        <v>2004</v>
      </c>
      <c r="BF88" s="125"/>
      <c r="BG88" s="125"/>
      <c r="BH88" s="125"/>
      <c r="BI88" s="125"/>
      <c r="BJ88" s="125"/>
      <c r="BK88" s="125"/>
      <c r="BL88" s="125"/>
      <c r="BM88" s="129"/>
      <c r="BN88" s="37"/>
      <c r="BO88" s="7"/>
      <c r="BP88" s="7"/>
      <c r="BQ88" s="7"/>
    </row>
    <row r="89" ht="13.65" customHeight="1">
      <c r="A89" s="130">
        <v>41</v>
      </c>
      <c r="B89" t="s" s="126">
        <v>88</v>
      </c>
      <c r="C89" t="s" s="126">
        <v>482</v>
      </c>
      <c r="D89" t="s" s="74">
        <v>483</v>
      </c>
      <c r="E89" s="65"/>
      <c r="F89" s="75">
        <v>1957.51</v>
      </c>
      <c r="G89" s="76">
        <v>328.86</v>
      </c>
      <c r="H89" s="76">
        <v>1498.03</v>
      </c>
      <c r="I89" s="76">
        <v>3002.63</v>
      </c>
      <c r="J89" s="76">
        <v>3504.79</v>
      </c>
      <c r="K89" s="77">
        <v>22.16</v>
      </c>
      <c r="L89" s="76">
        <v>4120.03</v>
      </c>
      <c r="M89" s="76">
        <v>1911.59</v>
      </c>
      <c r="N89" s="77">
        <v>48.41</v>
      </c>
      <c r="O89" s="76">
        <v>526.850000000002</v>
      </c>
      <c r="P89" s="76">
        <v>16920.86</v>
      </c>
      <c r="Q89" s="76">
        <v>16394.01</v>
      </c>
      <c r="R89" s="78">
        <v>16345.6</v>
      </c>
      <c r="S89" s="17"/>
      <c r="T89" s="75">
        <v>666.765989634089</v>
      </c>
      <c r="U89" s="76">
        <v>112.016114017842</v>
      </c>
      <c r="V89" s="76">
        <v>510.258162385660</v>
      </c>
      <c r="W89" s="76">
        <v>1022.7541945916</v>
      </c>
      <c r="X89" s="76">
        <v>1193.799660185470</v>
      </c>
      <c r="Y89" s="77">
        <v>7.54812712593622</v>
      </c>
      <c r="Z89" s="76">
        <v>1403.362373766740</v>
      </c>
      <c r="AA89" s="76">
        <v>651.124744253990</v>
      </c>
      <c r="AB89" s="77">
        <v>16.4893878234013</v>
      </c>
      <c r="AC89" s="76">
        <v>179.455359941314</v>
      </c>
      <c r="AD89" s="77">
        <v>5763.574113726040</v>
      </c>
      <c r="AE89" s="76">
        <v>5584.118753784730</v>
      </c>
      <c r="AF89" s="78">
        <v>5567.629365961330</v>
      </c>
      <c r="AG89" s="17"/>
      <c r="AH89" s="75">
        <v>11.5686200346791</v>
      </c>
      <c r="AI89" s="76">
        <v>1.94351823725272</v>
      </c>
      <c r="AJ89" s="76">
        <v>8.853155217878999</v>
      </c>
      <c r="AK89" s="76">
        <v>17.7451382494743</v>
      </c>
      <c r="AL89" s="76">
        <v>20.712836108803</v>
      </c>
      <c r="AM89" s="77">
        <v>0.130962610647449</v>
      </c>
      <c r="AN89" s="76">
        <v>24.3488215138001</v>
      </c>
      <c r="AO89" s="76">
        <v>11.2972390292219</v>
      </c>
      <c r="AP89" s="77">
        <v>0.286096569559703</v>
      </c>
      <c r="AQ89" s="76">
        <v>3.11361242868272</v>
      </c>
      <c r="AR89" s="79">
        <v>100</v>
      </c>
      <c r="AS89" s="119"/>
      <c r="AT89" s="75">
        <v>11.9757610610807</v>
      </c>
      <c r="AU89" s="76">
        <v>2.01191758026625</v>
      </c>
      <c r="AV89" s="76">
        <v>9.16472934612373</v>
      </c>
      <c r="AW89" s="76">
        <v>18.3696529953015</v>
      </c>
      <c r="AX89" s="76">
        <v>21.441794733751</v>
      </c>
      <c r="AY89" s="77">
        <v>0.135571652310102</v>
      </c>
      <c r="AZ89" s="76">
        <v>25.2057434416601</v>
      </c>
      <c r="BA89" s="76">
        <v>11.6948291895067</v>
      </c>
      <c r="BB89" s="78">
        <v>100</v>
      </c>
      <c r="BC89" s="17"/>
      <c r="BD89" s="131">
        <v>1780</v>
      </c>
      <c r="BE89" s="132">
        <v>1808</v>
      </c>
      <c r="BF89" s="132">
        <v>1815</v>
      </c>
      <c r="BG89" s="132">
        <v>2004</v>
      </c>
      <c r="BH89" s="125"/>
      <c r="BI89" s="125"/>
      <c r="BJ89" s="125"/>
      <c r="BK89" s="125"/>
      <c r="BL89" s="125"/>
      <c r="BM89" s="129"/>
      <c r="BN89" s="37"/>
      <c r="BO89" s="7"/>
      <c r="BP89" s="7"/>
      <c r="BQ89" s="7"/>
    </row>
    <row r="90" ht="13.65" customHeight="1">
      <c r="A90" s="124"/>
      <c r="B90" s="125"/>
      <c r="C90" t="s" s="126">
        <v>484</v>
      </c>
      <c r="D90" t="s" s="74">
        <v>485</v>
      </c>
      <c r="E90" s="65"/>
      <c r="F90" s="75"/>
      <c r="G90" s="76"/>
      <c r="H90" s="76"/>
      <c r="I90" s="76"/>
      <c r="J90" s="76"/>
      <c r="K90" s="77"/>
      <c r="L90" s="76"/>
      <c r="M90" s="76"/>
      <c r="N90" s="77"/>
      <c r="O90" s="76"/>
      <c r="P90" s="76"/>
      <c r="Q90" s="76"/>
      <c r="R90" s="78"/>
      <c r="S90" s="17"/>
      <c r="T90" s="75"/>
      <c r="U90" s="76"/>
      <c r="V90" s="76"/>
      <c r="W90" s="76"/>
      <c r="X90" s="76"/>
      <c r="Y90" s="77"/>
      <c r="Z90" s="76"/>
      <c r="AA90" s="76"/>
      <c r="AB90" s="77"/>
      <c r="AC90" s="76"/>
      <c r="AD90" s="77"/>
      <c r="AE90" s="76"/>
      <c r="AF90" s="78"/>
      <c r="AG90" s="17"/>
      <c r="AH90" s="75"/>
      <c r="AI90" s="76"/>
      <c r="AJ90" s="76"/>
      <c r="AK90" s="76"/>
      <c r="AL90" s="76"/>
      <c r="AM90" s="77"/>
      <c r="AN90" s="76"/>
      <c r="AO90" s="76"/>
      <c r="AP90" s="77"/>
      <c r="AQ90" s="76"/>
      <c r="AR90" s="79"/>
      <c r="AS90" s="119"/>
      <c r="AT90" s="75"/>
      <c r="AU90" s="76"/>
      <c r="AV90" s="76"/>
      <c r="AW90" s="76"/>
      <c r="AX90" s="76"/>
      <c r="AY90" s="77"/>
      <c r="AZ90" s="76"/>
      <c r="BA90" s="76"/>
      <c r="BB90" s="78"/>
      <c r="BC90" s="17"/>
      <c r="BD90" s="131">
        <v>1808</v>
      </c>
      <c r="BE90" s="132">
        <v>1815</v>
      </c>
      <c r="BF90" s="125"/>
      <c r="BG90" s="125"/>
      <c r="BH90" s="125"/>
      <c r="BI90" s="125"/>
      <c r="BJ90" s="125"/>
      <c r="BK90" s="125"/>
      <c r="BL90" s="125"/>
      <c r="BM90" s="129"/>
      <c r="BN90" s="37"/>
      <c r="BO90" s="7"/>
      <c r="BP90" s="7"/>
      <c r="BQ90" s="7"/>
    </row>
    <row r="91" ht="13.65" customHeight="1">
      <c r="A91" s="130">
        <v>42</v>
      </c>
      <c r="B91" t="s" s="126">
        <v>109</v>
      </c>
      <c r="C91" t="s" s="126">
        <v>486</v>
      </c>
      <c r="D91" t="s" s="74">
        <v>109</v>
      </c>
      <c r="E91" s="65"/>
      <c r="F91" s="75">
        <v>812.13</v>
      </c>
      <c r="G91" s="76">
        <v>2406.41</v>
      </c>
      <c r="H91" s="76">
        <v>1658.1</v>
      </c>
      <c r="I91" s="76">
        <v>1060.01</v>
      </c>
      <c r="J91" s="76">
        <v>1340.48</v>
      </c>
      <c r="K91" s="77">
        <v>50.52</v>
      </c>
      <c r="L91" s="76">
        <v>3139.42</v>
      </c>
      <c r="M91" s="76">
        <v>16.8</v>
      </c>
      <c r="N91" s="77">
        <v>52.84</v>
      </c>
      <c r="O91" s="76">
        <v>188.560000000001</v>
      </c>
      <c r="P91" s="76">
        <v>10725.27</v>
      </c>
      <c r="Q91" s="76">
        <v>10536.71</v>
      </c>
      <c r="R91" s="78">
        <v>10483.87</v>
      </c>
      <c r="S91" s="17"/>
      <c r="T91" s="75">
        <v>276.627278104088</v>
      </c>
      <c r="U91" s="76">
        <v>819.670063047119</v>
      </c>
      <c r="V91" s="76">
        <v>564.781118570164</v>
      </c>
      <c r="W91" s="76">
        <v>361.060028644569</v>
      </c>
      <c r="X91" s="76">
        <v>456.593567228113</v>
      </c>
      <c r="Y91" s="77">
        <v>17.2080948737499</v>
      </c>
      <c r="Z91" s="76">
        <v>1069.347529860410</v>
      </c>
      <c r="AA91" s="76">
        <v>5.72240684637764</v>
      </c>
      <c r="AB91" s="77">
        <v>17.9983320096782</v>
      </c>
      <c r="AC91" s="76">
        <v>64.22720446148659</v>
      </c>
      <c r="AD91" s="77">
        <v>3653.235623645750</v>
      </c>
      <c r="AE91" s="76">
        <v>3589.008419184270</v>
      </c>
      <c r="AF91" s="78">
        <v>3571.010087174590</v>
      </c>
      <c r="AG91" s="17"/>
      <c r="AH91" s="75">
        <v>7.57211706558436</v>
      </c>
      <c r="AI91" s="76">
        <v>22.4368244342567</v>
      </c>
      <c r="AJ91" s="76">
        <v>15.4597506636197</v>
      </c>
      <c r="AK91" s="76">
        <v>9.883294313336631</v>
      </c>
      <c r="AL91" s="76">
        <v>12.4983333752903</v>
      </c>
      <c r="AM91" s="77">
        <v>0.47103709277249</v>
      </c>
      <c r="AN91" s="76">
        <v>29.2712444535196</v>
      </c>
      <c r="AO91" s="76">
        <v>0.156639413273512</v>
      </c>
      <c r="AP91" s="77">
        <v>0.492668249843594</v>
      </c>
      <c r="AQ91" s="76">
        <v>1.75809093850319</v>
      </c>
      <c r="AR91" s="79">
        <v>100</v>
      </c>
      <c r="AS91" s="119"/>
      <c r="AT91" s="75">
        <v>7.74647148428968</v>
      </c>
      <c r="AU91" s="76">
        <v>22.9534513495494</v>
      </c>
      <c r="AV91" s="76">
        <v>15.8157245368361</v>
      </c>
      <c r="AW91" s="76">
        <v>10.1108655486953</v>
      </c>
      <c r="AX91" s="76">
        <v>12.786118103334</v>
      </c>
      <c r="AY91" s="77">
        <v>0.481883121404596</v>
      </c>
      <c r="AZ91" s="76">
        <v>29.9452396872529</v>
      </c>
      <c r="BA91" s="76">
        <v>0.160246168638108</v>
      </c>
      <c r="BB91" s="78">
        <v>100</v>
      </c>
      <c r="BC91" s="17"/>
      <c r="BD91" s="131">
        <v>1780</v>
      </c>
      <c r="BE91" s="132">
        <v>2004</v>
      </c>
      <c r="BF91" s="125"/>
      <c r="BG91" s="125"/>
      <c r="BH91" s="125"/>
      <c r="BI91" s="125"/>
      <c r="BJ91" s="125"/>
      <c r="BK91" s="125"/>
      <c r="BL91" s="125"/>
      <c r="BM91" s="129"/>
      <c r="BN91" s="37"/>
      <c r="BO91" s="7"/>
      <c r="BP91" s="7"/>
      <c r="BQ91" s="7"/>
    </row>
    <row r="92" ht="13.65" customHeight="1">
      <c r="A92" s="130">
        <v>43</v>
      </c>
      <c r="B92" t="s" s="126">
        <v>203</v>
      </c>
      <c r="C92" t="s" s="126">
        <v>487</v>
      </c>
      <c r="D92" t="s" s="74">
        <v>203</v>
      </c>
      <c r="E92" s="65"/>
      <c r="F92" s="75">
        <v>3025.35</v>
      </c>
      <c r="G92" s="76">
        <v>486.33</v>
      </c>
      <c r="H92" s="76">
        <v>1932.83</v>
      </c>
      <c r="I92" s="76">
        <v>3734.58</v>
      </c>
      <c r="J92" s="76">
        <v>0.13</v>
      </c>
      <c r="K92" s="77">
        <v>278.23</v>
      </c>
      <c r="L92" s="76">
        <v>167.85</v>
      </c>
      <c r="M92" s="76">
        <v>715.9400000000001</v>
      </c>
      <c r="N92" s="77">
        <v>103</v>
      </c>
      <c r="O92" s="76">
        <v>422.530000000001</v>
      </c>
      <c r="P92" s="76">
        <v>10866.77</v>
      </c>
      <c r="Q92" s="76">
        <v>10444.24</v>
      </c>
      <c r="R92" s="78">
        <v>10341.24</v>
      </c>
      <c r="S92" s="17"/>
      <c r="T92" s="75">
        <v>1030.493068612420</v>
      </c>
      <c r="U92" s="76">
        <v>165.653459618978</v>
      </c>
      <c r="V92" s="76">
        <v>658.359501481196</v>
      </c>
      <c r="W92" s="76">
        <v>1272.070604782440</v>
      </c>
      <c r="X92" s="76">
        <v>0.0442805291683984</v>
      </c>
      <c r="Y92" s="77">
        <v>94.7705510040268</v>
      </c>
      <c r="Z92" s="76">
        <v>57.1729755455051</v>
      </c>
      <c r="AA92" s="76">
        <v>243.863092714024</v>
      </c>
      <c r="AB92" s="77">
        <v>35.0838038795772</v>
      </c>
      <c r="AC92" s="76">
        <v>143.921938380949</v>
      </c>
      <c r="AD92" s="77">
        <v>3701.433276548280</v>
      </c>
      <c r="AE92" s="76">
        <v>3557.511338167330</v>
      </c>
      <c r="AF92" s="78">
        <v>3522.427534287750</v>
      </c>
      <c r="AG92" s="17"/>
      <c r="AH92" s="75">
        <v>27.8403794319747</v>
      </c>
      <c r="AI92" s="76">
        <v>4.47538689049276</v>
      </c>
      <c r="AJ92" s="76">
        <v>17.7866100046288</v>
      </c>
      <c r="AK92" s="76">
        <v>34.3669738109852</v>
      </c>
      <c r="AL92" s="76">
        <v>0.00119630764247334</v>
      </c>
      <c r="AM92" s="77">
        <v>2.56037442588736</v>
      </c>
      <c r="AN92" s="76">
        <v>1.54461721376269</v>
      </c>
      <c r="AO92" s="76">
        <v>6.58834225809509</v>
      </c>
      <c r="AP92" s="77">
        <v>0.947843747498107</v>
      </c>
      <c r="AQ92" s="76">
        <v>3.88827590903277</v>
      </c>
      <c r="AR92" s="79">
        <v>100</v>
      </c>
      <c r="AS92" s="119"/>
      <c r="AT92" s="75">
        <v>29.2551957018694</v>
      </c>
      <c r="AU92" s="76">
        <v>4.7028209383014</v>
      </c>
      <c r="AV92" s="76">
        <v>18.6905052005369</v>
      </c>
      <c r="AW92" s="76">
        <v>36.113464149367</v>
      </c>
      <c r="AX92" s="76">
        <v>0.0012571026298587</v>
      </c>
      <c r="AY92" s="77">
        <v>2.69048972850451</v>
      </c>
      <c r="AZ92" s="76">
        <v>1.62311289555218</v>
      </c>
      <c r="BA92" s="76">
        <v>6.92315428323876</v>
      </c>
      <c r="BB92" s="78">
        <v>100</v>
      </c>
      <c r="BC92" s="17"/>
      <c r="BD92" s="131">
        <v>1780</v>
      </c>
      <c r="BE92" s="132">
        <v>2004</v>
      </c>
      <c r="BF92" s="125"/>
      <c r="BG92" s="125"/>
      <c r="BH92" s="125"/>
      <c r="BI92" s="125"/>
      <c r="BJ92" s="125"/>
      <c r="BK92" s="125"/>
      <c r="BL92" s="125"/>
      <c r="BM92" s="129"/>
      <c r="BN92" s="37"/>
      <c r="BO92" s="7"/>
      <c r="BP92" s="7"/>
      <c r="BQ92" s="7"/>
    </row>
    <row r="93" ht="13.65" customHeight="1">
      <c r="A93" s="124"/>
      <c r="B93" s="125"/>
      <c r="C93" t="s" s="126">
        <v>488</v>
      </c>
      <c r="D93" t="s" s="74">
        <v>489</v>
      </c>
      <c r="E93" s="65"/>
      <c r="F93" s="75"/>
      <c r="G93" s="76"/>
      <c r="H93" s="76"/>
      <c r="I93" s="76"/>
      <c r="J93" s="76"/>
      <c r="K93" s="77"/>
      <c r="L93" s="76"/>
      <c r="M93" s="76"/>
      <c r="N93" s="77"/>
      <c r="O93" s="76"/>
      <c r="P93" s="76"/>
      <c r="Q93" s="76"/>
      <c r="R93" s="78"/>
      <c r="S93" s="17"/>
      <c r="T93" s="75"/>
      <c r="U93" s="76"/>
      <c r="V93" s="76"/>
      <c r="W93" s="76"/>
      <c r="X93" s="76"/>
      <c r="Y93" s="77"/>
      <c r="Z93" s="76"/>
      <c r="AA93" s="76"/>
      <c r="AB93" s="77"/>
      <c r="AC93" s="76"/>
      <c r="AD93" s="77"/>
      <c r="AE93" s="76"/>
      <c r="AF93" s="78"/>
      <c r="AG93" s="17"/>
      <c r="AH93" s="75"/>
      <c r="AI93" s="76"/>
      <c r="AJ93" s="76"/>
      <c r="AK93" s="76"/>
      <c r="AL93" s="76"/>
      <c r="AM93" s="77"/>
      <c r="AN93" s="76"/>
      <c r="AO93" s="76"/>
      <c r="AP93" s="77"/>
      <c r="AQ93" s="76"/>
      <c r="AR93" s="79"/>
      <c r="AS93" s="119"/>
      <c r="AT93" s="75"/>
      <c r="AU93" s="76"/>
      <c r="AV93" s="76"/>
      <c r="AW93" s="76"/>
      <c r="AX93" s="76"/>
      <c r="AY93" s="77"/>
      <c r="AZ93" s="76"/>
      <c r="BA93" s="76"/>
      <c r="BB93" s="78"/>
      <c r="BC93" s="17"/>
      <c r="BD93" s="131">
        <v>1915</v>
      </c>
      <c r="BE93" s="132">
        <v>2004</v>
      </c>
      <c r="BF93" s="125"/>
      <c r="BG93" s="125"/>
      <c r="BH93" s="125"/>
      <c r="BI93" s="125"/>
      <c r="BJ93" s="125"/>
      <c r="BK93" s="125"/>
      <c r="BL93" t="s" s="126">
        <v>490</v>
      </c>
      <c r="BM93" s="129"/>
      <c r="BN93" s="37"/>
      <c r="BO93" s="7"/>
      <c r="BP93" s="7"/>
      <c r="BQ93" s="7"/>
    </row>
    <row r="94" ht="12" customHeight="1">
      <c r="A94" s="130">
        <v>44</v>
      </c>
      <c r="B94" t="s" s="126">
        <v>240</v>
      </c>
      <c r="C94" t="s" s="126">
        <v>491</v>
      </c>
      <c r="D94" t="s" s="74">
        <v>240</v>
      </c>
      <c r="E94" s="65"/>
      <c r="F94" s="75">
        <v>1718.08</v>
      </c>
      <c r="G94" s="76">
        <v>4845.89</v>
      </c>
      <c r="H94" s="76">
        <v>2676.5</v>
      </c>
      <c r="I94" s="76">
        <v>11537.08</v>
      </c>
      <c r="J94" s="76">
        <v>7.66</v>
      </c>
      <c r="K94" s="77">
        <v>65.18000000000001</v>
      </c>
      <c r="L94" s="76">
        <v>7312.62</v>
      </c>
      <c r="M94" s="76">
        <v>9.41</v>
      </c>
      <c r="N94" s="77">
        <v>67.73999999999999</v>
      </c>
      <c r="O94" s="76">
        <v>686.129999999997</v>
      </c>
      <c r="P94" s="76">
        <v>28926.29</v>
      </c>
      <c r="Q94" s="76">
        <v>28240.16</v>
      </c>
      <c r="R94" s="78">
        <v>28172.42</v>
      </c>
      <c r="S94" s="17"/>
      <c r="T94" s="75">
        <v>585.211473489553</v>
      </c>
      <c r="U94" s="76">
        <v>1650.604411475770</v>
      </c>
      <c r="V94" s="76">
        <v>911.667971686294</v>
      </c>
      <c r="W94" s="76">
        <v>3929.7539035242</v>
      </c>
      <c r="X94" s="76">
        <v>2.60914502638409</v>
      </c>
      <c r="Y94" s="77">
        <v>22.2015760861247</v>
      </c>
      <c r="Z94" s="76">
        <v>2490.820640057030</v>
      </c>
      <c r="AA94" s="76">
        <v>3.20522907288176</v>
      </c>
      <c r="AB94" s="77">
        <v>23.073561891287</v>
      </c>
      <c r="AC94" s="76">
        <v>233.709226756254</v>
      </c>
      <c r="AD94" s="77">
        <v>9852.857139065771</v>
      </c>
      <c r="AE94" s="76">
        <v>9619.147912309520</v>
      </c>
      <c r="AF94" s="78">
        <v>9596.074350418230</v>
      </c>
      <c r="AG94" s="17"/>
      <c r="AH94" s="75">
        <v>5.93951039002928</v>
      </c>
      <c r="AI94" s="76">
        <v>16.7525458674445</v>
      </c>
      <c r="AJ94" s="76">
        <v>9.252828482325249</v>
      </c>
      <c r="AK94" s="76">
        <v>39.8844096494919</v>
      </c>
      <c r="AL94" s="76">
        <v>0.0264811007564399</v>
      </c>
      <c r="AM94" s="77">
        <v>0.225331350823075</v>
      </c>
      <c r="AN94" s="76">
        <v>25.2801862941981</v>
      </c>
      <c r="AO94" s="76">
        <v>0.0325309605898302</v>
      </c>
      <c r="AP94" s="77">
        <v>0.234181431493634</v>
      </c>
      <c r="AQ94" s="76">
        <v>2.37199447284805</v>
      </c>
      <c r="AR94" s="79">
        <v>100</v>
      </c>
      <c r="AS94" s="119"/>
      <c r="AT94" s="75">
        <v>6.09844663681714</v>
      </c>
      <c r="AU94" s="76">
        <v>17.2008297476752</v>
      </c>
      <c r="AV94" s="76">
        <v>9.500426303455651</v>
      </c>
      <c r="AW94" s="76">
        <v>40.951682532065</v>
      </c>
      <c r="AX94" s="76">
        <v>0.0271897124918626</v>
      </c>
      <c r="AY94" s="77">
        <v>0.23136102613833</v>
      </c>
      <c r="AZ94" s="76">
        <v>25.9566625799275</v>
      </c>
      <c r="BA94" s="76">
        <v>0.0334014614292986</v>
      </c>
      <c r="BB94" s="78">
        <v>100</v>
      </c>
      <c r="BC94" s="17"/>
      <c r="BD94" s="131">
        <v>1780</v>
      </c>
      <c r="BE94" s="132">
        <v>2004</v>
      </c>
      <c r="BF94" s="125"/>
      <c r="BG94" s="125"/>
      <c r="BH94" s="125"/>
      <c r="BI94" s="125"/>
      <c r="BJ94" s="125"/>
      <c r="BK94" s="125"/>
      <c r="BL94" s="125"/>
      <c r="BM94" t="s" s="95">
        <v>492</v>
      </c>
      <c r="BN94" s="37"/>
      <c r="BO94" s="7"/>
      <c r="BP94" s="7"/>
      <c r="BQ94" s="7"/>
    </row>
    <row r="95" ht="13.65" customHeight="1">
      <c r="A95" s="130">
        <v>45</v>
      </c>
      <c r="B95" t="s" s="126">
        <v>194</v>
      </c>
      <c r="C95" t="s" s="126">
        <v>493</v>
      </c>
      <c r="D95" t="s" s="74">
        <v>194</v>
      </c>
      <c r="E95" s="65"/>
      <c r="F95" s="75">
        <v>216.45</v>
      </c>
      <c r="G95" s="76">
        <v>377.5</v>
      </c>
      <c r="H95" s="76">
        <v>3379.61</v>
      </c>
      <c r="I95" s="76">
        <v>4841.7</v>
      </c>
      <c r="J95" s="76">
        <v>0</v>
      </c>
      <c r="K95" s="77">
        <v>0</v>
      </c>
      <c r="L95" s="76">
        <v>4250.15</v>
      </c>
      <c r="M95" s="76">
        <v>19.15</v>
      </c>
      <c r="N95" s="77">
        <v>19.55</v>
      </c>
      <c r="O95" s="76">
        <v>201.580000000002</v>
      </c>
      <c r="P95" s="76">
        <v>13305.69</v>
      </c>
      <c r="Q95" s="76">
        <v>13104.11</v>
      </c>
      <c r="R95" s="78">
        <v>13084.56</v>
      </c>
      <c r="S95" s="17"/>
      <c r="T95" s="75">
        <v>73.7270810653833</v>
      </c>
      <c r="U95" s="76">
        <v>128.583844315926</v>
      </c>
      <c r="V95" s="76">
        <v>1151.160916790850</v>
      </c>
      <c r="W95" s="76">
        <v>1649.177215958730</v>
      </c>
      <c r="X95" s="76">
        <v>0</v>
      </c>
      <c r="Y95" s="77">
        <v>0</v>
      </c>
      <c r="Z95" s="76">
        <v>1447.683777269760</v>
      </c>
      <c r="AA95" s="76">
        <v>6.52286256596022</v>
      </c>
      <c r="AB95" s="77">
        <v>6.65911034801683</v>
      </c>
      <c r="AC95" s="76">
        <v>68.6620697674294</v>
      </c>
      <c r="AD95" s="77">
        <v>4532.176878082050</v>
      </c>
      <c r="AE95" s="76">
        <v>4463.514808314620</v>
      </c>
      <c r="AF95" s="78">
        <v>4456.8556979666</v>
      </c>
      <c r="AG95" s="17"/>
      <c r="AH95" s="75">
        <v>1.62674765457485</v>
      </c>
      <c r="AI95" s="76">
        <v>2.83713208409335</v>
      </c>
      <c r="AJ95" s="76">
        <v>25.399735000590</v>
      </c>
      <c r="AK95" s="76">
        <v>36.3881918186881</v>
      </c>
      <c r="AL95" s="76">
        <v>0</v>
      </c>
      <c r="AM95" s="77">
        <v>0</v>
      </c>
      <c r="AN95" s="76">
        <v>31.9423494760512</v>
      </c>
      <c r="AO95" s="76">
        <v>0.14392338916659</v>
      </c>
      <c r="AP95" s="77">
        <v>0.146929621838477</v>
      </c>
      <c r="AQ95" s="76">
        <v>1.51499095499746</v>
      </c>
      <c r="AR95" s="79">
        <v>100</v>
      </c>
      <c r="AS95" s="119"/>
      <c r="AT95" s="75">
        <v>1.65423980630606</v>
      </c>
      <c r="AU95" s="76">
        <v>2.8850798192679</v>
      </c>
      <c r="AV95" s="76">
        <v>25.8289923390622</v>
      </c>
      <c r="AW95" s="76">
        <v>37.0031548634421</v>
      </c>
      <c r="AX95" s="76">
        <v>0</v>
      </c>
      <c r="AY95" s="77">
        <v>0</v>
      </c>
      <c r="AZ95" s="76">
        <v>32.4821774671827</v>
      </c>
      <c r="BA95" s="76">
        <v>0.146355704739021</v>
      </c>
      <c r="BB95" s="78">
        <v>100</v>
      </c>
      <c r="BC95" s="17"/>
      <c r="BD95" s="131">
        <v>1780</v>
      </c>
      <c r="BE95" s="132">
        <v>2004</v>
      </c>
      <c r="BF95" s="125"/>
      <c r="BG95" s="125"/>
      <c r="BH95" s="125"/>
      <c r="BI95" s="125"/>
      <c r="BJ95" s="125"/>
      <c r="BK95" s="125"/>
      <c r="BL95" s="125"/>
      <c r="BM95" s="129"/>
      <c r="BN95" s="37"/>
      <c r="BO95" s="7"/>
      <c r="BP95" s="7"/>
      <c r="BQ95" s="7"/>
    </row>
    <row r="96" ht="13.65" customHeight="1">
      <c r="A96" s="130">
        <v>46</v>
      </c>
      <c r="B96" t="s" s="126">
        <v>241</v>
      </c>
      <c r="C96" t="s" s="126">
        <v>494</v>
      </c>
      <c r="D96" t="s" s="74">
        <v>241</v>
      </c>
      <c r="E96" s="65"/>
      <c r="F96" s="75">
        <v>4220.6</v>
      </c>
      <c r="G96" s="76">
        <v>7942.59</v>
      </c>
      <c r="H96" s="76">
        <v>9897.950000000001</v>
      </c>
      <c r="I96" s="76">
        <v>20303.53</v>
      </c>
      <c r="J96" s="76">
        <v>298.07</v>
      </c>
      <c r="K96" s="77">
        <v>0</v>
      </c>
      <c r="L96" s="76">
        <v>7789.22</v>
      </c>
      <c r="M96" s="76">
        <v>24.85</v>
      </c>
      <c r="N96" s="77">
        <v>181.15</v>
      </c>
      <c r="O96" s="76">
        <v>1295.91</v>
      </c>
      <c r="P96" s="76">
        <v>51953.87</v>
      </c>
      <c r="Q96" s="76">
        <v>50657.96</v>
      </c>
      <c r="R96" s="78">
        <v>50476.81</v>
      </c>
      <c r="S96" s="17"/>
      <c r="T96" s="75">
        <v>1437.618472370320</v>
      </c>
      <c r="U96" s="76">
        <v>2705.400678212530</v>
      </c>
      <c r="V96" s="76">
        <v>3371.434336018070</v>
      </c>
      <c r="W96" s="76">
        <v>6915.777326049630</v>
      </c>
      <c r="X96" s="76">
        <v>101.528440994035</v>
      </c>
      <c r="Y96" s="77">
        <v>0</v>
      </c>
      <c r="Z96" s="76">
        <v>2653.159872377480</v>
      </c>
      <c r="AA96" s="76">
        <v>8.464393460266921</v>
      </c>
      <c r="AB96" s="77">
        <v>61.7032142988874</v>
      </c>
      <c r="AC96" s="76">
        <v>441.412158112456</v>
      </c>
      <c r="AD96" s="77">
        <v>17696.4988918937</v>
      </c>
      <c r="AE96" s="76">
        <v>17255.0867337812</v>
      </c>
      <c r="AF96" s="78">
        <v>17193.3835194823</v>
      </c>
      <c r="AG96" s="17"/>
      <c r="AH96" s="75">
        <v>8.12374516085135</v>
      </c>
      <c r="AI96" s="76">
        <v>15.287773557581</v>
      </c>
      <c r="AJ96" s="76">
        <v>19.0514200385842</v>
      </c>
      <c r="AK96" s="76">
        <v>39.0799183968393</v>
      </c>
      <c r="AL96" s="76">
        <v>0.57372049473889</v>
      </c>
      <c r="AM96" s="77">
        <v>0</v>
      </c>
      <c r="AN96" s="76">
        <v>14.992569369712</v>
      </c>
      <c r="AO96" s="76">
        <v>0.0478308930595546</v>
      </c>
      <c r="AP96" s="77">
        <v>0.348674699305365</v>
      </c>
      <c r="AQ96" s="76">
        <v>2.49434738932827</v>
      </c>
      <c r="AR96" s="79">
        <v>100</v>
      </c>
      <c r="AS96" s="119"/>
      <c r="AT96" s="75">
        <v>8.361463412604721</v>
      </c>
      <c r="AU96" s="76">
        <v>15.7351266849074</v>
      </c>
      <c r="AV96" s="76">
        <v>19.6089055548479</v>
      </c>
      <c r="AW96" s="76">
        <v>40.2234808419946</v>
      </c>
      <c r="AX96" s="76">
        <v>0.590508790076076</v>
      </c>
      <c r="AY96" s="77">
        <v>0</v>
      </c>
      <c r="AZ96" s="76">
        <v>15.431284187729</v>
      </c>
      <c r="BA96" s="76">
        <v>0.0492305278404083</v>
      </c>
      <c r="BB96" s="78">
        <v>100</v>
      </c>
      <c r="BC96" s="17"/>
      <c r="BD96" s="131">
        <v>1780</v>
      </c>
      <c r="BE96" s="132">
        <v>2004</v>
      </c>
      <c r="BF96" s="125"/>
      <c r="BG96" s="125"/>
      <c r="BH96" s="125"/>
      <c r="BI96" s="125"/>
      <c r="BJ96" s="125"/>
      <c r="BK96" s="125"/>
      <c r="BL96" s="125"/>
      <c r="BM96" s="129"/>
      <c r="BN96" s="37"/>
      <c r="BO96" s="7"/>
      <c r="BP96" s="7"/>
      <c r="BQ96" s="7"/>
    </row>
    <row r="97" ht="13.65" customHeight="1">
      <c r="A97" s="124"/>
      <c r="B97" s="125"/>
      <c r="C97" t="s" s="126">
        <v>495</v>
      </c>
      <c r="D97" t="s" s="74">
        <v>496</v>
      </c>
      <c r="E97" s="65"/>
      <c r="F97" s="75"/>
      <c r="G97" s="76"/>
      <c r="H97" s="76"/>
      <c r="I97" s="76"/>
      <c r="J97" s="76"/>
      <c r="K97" s="77"/>
      <c r="L97" s="76"/>
      <c r="M97" s="76"/>
      <c r="N97" s="77"/>
      <c r="O97" s="76"/>
      <c r="P97" s="76"/>
      <c r="Q97" s="76"/>
      <c r="R97" s="78"/>
      <c r="S97" s="17"/>
      <c r="T97" s="75"/>
      <c r="U97" s="76"/>
      <c r="V97" s="76"/>
      <c r="W97" s="76"/>
      <c r="X97" s="76"/>
      <c r="Y97" s="77"/>
      <c r="Z97" s="76"/>
      <c r="AA97" s="76"/>
      <c r="AB97" s="77"/>
      <c r="AC97" s="76"/>
      <c r="AD97" s="77"/>
      <c r="AE97" s="76"/>
      <c r="AF97" s="78"/>
      <c r="AG97" s="17"/>
      <c r="AH97" s="75"/>
      <c r="AI97" s="76"/>
      <c r="AJ97" s="76"/>
      <c r="AK97" s="76"/>
      <c r="AL97" s="76"/>
      <c r="AM97" s="77"/>
      <c r="AN97" s="76"/>
      <c r="AO97" s="76"/>
      <c r="AP97" s="77"/>
      <c r="AQ97" s="76"/>
      <c r="AR97" s="79"/>
      <c r="AS97" s="119"/>
      <c r="AT97" s="75"/>
      <c r="AU97" s="76"/>
      <c r="AV97" s="76"/>
      <c r="AW97" s="76"/>
      <c r="AX97" s="76"/>
      <c r="AY97" s="77"/>
      <c r="AZ97" s="76"/>
      <c r="BA97" s="76"/>
      <c r="BB97" s="78"/>
      <c r="BC97" s="17"/>
      <c r="BD97" t="s" s="133">
        <v>345</v>
      </c>
      <c r="BE97" s="132">
        <v>2004</v>
      </c>
      <c r="BF97" s="125"/>
      <c r="BG97" s="125"/>
      <c r="BH97" s="125"/>
      <c r="BI97" s="125"/>
      <c r="BJ97" s="125"/>
      <c r="BK97" s="125"/>
      <c r="BL97" s="125"/>
      <c r="BM97" s="129"/>
      <c r="BN97" s="37"/>
      <c r="BO97" s="7"/>
      <c r="BP97" s="7"/>
      <c r="BQ97" s="7"/>
    </row>
    <row r="98" ht="13.65" customHeight="1">
      <c r="A98" s="130">
        <v>47</v>
      </c>
      <c r="B98" t="s" s="126">
        <v>187</v>
      </c>
      <c r="C98" t="s" s="126">
        <v>497</v>
      </c>
      <c r="D98" t="s" s="74">
        <v>498</v>
      </c>
      <c r="E98" s="65"/>
      <c r="F98" s="75">
        <v>566.54</v>
      </c>
      <c r="G98" s="76">
        <v>797.2</v>
      </c>
      <c r="H98" s="76">
        <v>5080.55</v>
      </c>
      <c r="I98" s="76">
        <v>2040.45</v>
      </c>
      <c r="J98" s="76">
        <v>1086.45</v>
      </c>
      <c r="K98" s="77">
        <v>0</v>
      </c>
      <c r="L98" s="76">
        <v>8464.77</v>
      </c>
      <c r="M98" s="76">
        <v>15.05</v>
      </c>
      <c r="N98" s="77">
        <v>38.27</v>
      </c>
      <c r="O98" s="76">
        <v>639.84</v>
      </c>
      <c r="P98" s="76">
        <v>18729.12</v>
      </c>
      <c r="Q98" s="76">
        <v>18089.28</v>
      </c>
      <c r="R98" s="78">
        <v>18051.01</v>
      </c>
      <c r="S98" s="17"/>
      <c r="T98" s="75">
        <v>192.974546115880</v>
      </c>
      <c r="U98" s="76">
        <v>271.541829638825</v>
      </c>
      <c r="V98" s="76">
        <v>1730.534172819280</v>
      </c>
      <c r="W98" s="76">
        <v>695.016967243527</v>
      </c>
      <c r="X98" s="76">
        <v>370.066007038511</v>
      </c>
      <c r="Y98" s="77">
        <v>0</v>
      </c>
      <c r="Z98" s="76">
        <v>2883.265345298330</v>
      </c>
      <c r="AA98" s="76">
        <v>5.12632279987997</v>
      </c>
      <c r="AB98" s="77">
        <v>13.0355065482662</v>
      </c>
      <c r="AC98" s="76">
        <v>217.941952177754</v>
      </c>
      <c r="AD98" s="77">
        <v>6379.502649680260</v>
      </c>
      <c r="AE98" s="76">
        <v>6161.5606975025</v>
      </c>
      <c r="AF98" s="78">
        <v>6148.525190954240</v>
      </c>
      <c r="AG98" s="17"/>
      <c r="AH98" s="75">
        <v>3.02491521224702</v>
      </c>
      <c r="AI98" s="76">
        <v>4.25647334204704</v>
      </c>
      <c r="AJ98" s="76">
        <v>27.1264747089025</v>
      </c>
      <c r="AK98" s="76">
        <v>10.8945321510034</v>
      </c>
      <c r="AL98" s="76">
        <v>5.80085983751506</v>
      </c>
      <c r="AM98" s="77">
        <v>0</v>
      </c>
      <c r="AN98" s="76">
        <v>45.1957700094826</v>
      </c>
      <c r="AO98" s="76">
        <v>0.0803561512767284</v>
      </c>
      <c r="AP98" s="77">
        <v>0.204334213246538</v>
      </c>
      <c r="AQ98" s="76">
        <v>3.4162843742792</v>
      </c>
      <c r="AR98" s="79">
        <v>100</v>
      </c>
      <c r="AS98" s="119"/>
      <c r="AT98" s="75">
        <v>3.13855014206961</v>
      </c>
      <c r="AU98" s="76">
        <v>4.41637337744536</v>
      </c>
      <c r="AV98" s="76">
        <v>28.1455165112645</v>
      </c>
      <c r="AW98" s="76">
        <v>11.3037996211846</v>
      </c>
      <c r="AX98" s="76">
        <v>6.01877678866723</v>
      </c>
      <c r="AY98" s="77">
        <v>0</v>
      </c>
      <c r="AZ98" s="76">
        <v>46.8936087232792</v>
      </c>
      <c r="BA98" s="76">
        <v>0.08337483608950411</v>
      </c>
      <c r="BB98" s="78">
        <v>100</v>
      </c>
      <c r="BC98" s="17"/>
      <c r="BD98" s="131">
        <v>1780</v>
      </c>
      <c r="BE98" s="132">
        <v>1808</v>
      </c>
      <c r="BF98" s="132">
        <v>1815</v>
      </c>
      <c r="BG98" s="132">
        <v>2004</v>
      </c>
      <c r="BH98" s="125"/>
      <c r="BI98" s="125"/>
      <c r="BJ98" s="125"/>
      <c r="BK98" s="125"/>
      <c r="BL98" s="125"/>
      <c r="BM98" t="s" s="95">
        <v>499</v>
      </c>
      <c r="BN98" s="37"/>
      <c r="BO98" s="7"/>
      <c r="BP98" s="7"/>
      <c r="BQ98" s="7"/>
    </row>
    <row r="99" ht="13.65" customHeight="1">
      <c r="A99" s="124"/>
      <c r="B99" s="125"/>
      <c r="C99" t="s" s="126">
        <v>500</v>
      </c>
      <c r="D99" t="s" s="74">
        <v>501</v>
      </c>
      <c r="E99" s="65"/>
      <c r="F99" s="75"/>
      <c r="G99" s="76"/>
      <c r="H99" s="76"/>
      <c r="I99" s="76"/>
      <c r="J99" s="76"/>
      <c r="K99" s="77"/>
      <c r="L99" s="76"/>
      <c r="M99" s="76"/>
      <c r="N99" s="77"/>
      <c r="O99" s="76"/>
      <c r="P99" s="76"/>
      <c r="Q99" s="76"/>
      <c r="R99" s="78"/>
      <c r="S99" s="17"/>
      <c r="T99" s="75"/>
      <c r="U99" s="76"/>
      <c r="V99" s="76"/>
      <c r="W99" s="76"/>
      <c r="X99" s="76"/>
      <c r="Y99" s="77"/>
      <c r="Z99" s="76"/>
      <c r="AA99" s="76"/>
      <c r="AB99" s="77"/>
      <c r="AC99" s="76"/>
      <c r="AD99" s="77"/>
      <c r="AE99" s="76"/>
      <c r="AF99" s="78"/>
      <c r="AG99" s="17"/>
      <c r="AH99" s="75"/>
      <c r="AI99" s="76"/>
      <c r="AJ99" s="76"/>
      <c r="AK99" s="76"/>
      <c r="AL99" s="76"/>
      <c r="AM99" s="77"/>
      <c r="AN99" s="76"/>
      <c r="AO99" s="76"/>
      <c r="AP99" s="77"/>
      <c r="AQ99" s="76"/>
      <c r="AR99" s="79"/>
      <c r="AS99" s="119"/>
      <c r="AT99" s="75"/>
      <c r="AU99" s="76"/>
      <c r="AV99" s="76"/>
      <c r="AW99" s="76"/>
      <c r="AX99" s="76"/>
      <c r="AY99" s="77"/>
      <c r="AZ99" s="76"/>
      <c r="BA99" s="76"/>
      <c r="BB99" s="78"/>
      <c r="BC99" s="17"/>
      <c r="BD99" s="131">
        <v>1808</v>
      </c>
      <c r="BE99" s="132">
        <v>1815</v>
      </c>
      <c r="BF99" s="125"/>
      <c r="BG99" s="125"/>
      <c r="BH99" s="125"/>
      <c r="BI99" s="125"/>
      <c r="BJ99" t="s" s="126">
        <v>498</v>
      </c>
      <c r="BK99" t="s" s="126">
        <v>498</v>
      </c>
      <c r="BL99" s="125"/>
      <c r="BM99" t="s" s="95">
        <v>502</v>
      </c>
      <c r="BN99" s="37"/>
      <c r="BO99" s="7"/>
      <c r="BP99" s="7"/>
      <c r="BQ99" s="7"/>
    </row>
    <row r="100" ht="13.65" customHeight="1">
      <c r="A100" s="124"/>
      <c r="B100" s="125"/>
      <c r="C100" t="s" s="126">
        <v>503</v>
      </c>
      <c r="D100" t="s" s="74">
        <v>504</v>
      </c>
      <c r="E100" s="65"/>
      <c r="F100" s="75"/>
      <c r="G100" s="76"/>
      <c r="H100" s="76"/>
      <c r="I100" s="76"/>
      <c r="J100" s="76"/>
      <c r="K100" s="77"/>
      <c r="L100" s="76"/>
      <c r="M100" s="76"/>
      <c r="N100" s="77"/>
      <c r="O100" s="76"/>
      <c r="P100" s="76"/>
      <c r="Q100" s="76"/>
      <c r="R100" s="78"/>
      <c r="S100" s="17"/>
      <c r="T100" s="75"/>
      <c r="U100" s="76"/>
      <c r="V100" s="76"/>
      <c r="W100" s="76"/>
      <c r="X100" s="76"/>
      <c r="Y100" s="77"/>
      <c r="Z100" s="76"/>
      <c r="AA100" s="76"/>
      <c r="AB100" s="77"/>
      <c r="AC100" s="76"/>
      <c r="AD100" s="77"/>
      <c r="AE100" s="76"/>
      <c r="AF100" s="78"/>
      <c r="AG100" s="17"/>
      <c r="AH100" s="75"/>
      <c r="AI100" s="76"/>
      <c r="AJ100" s="76"/>
      <c r="AK100" s="76"/>
      <c r="AL100" s="76"/>
      <c r="AM100" s="77"/>
      <c r="AN100" s="76"/>
      <c r="AO100" s="76"/>
      <c r="AP100" s="77"/>
      <c r="AQ100" s="76"/>
      <c r="AR100" s="79"/>
      <c r="AS100" s="119"/>
      <c r="AT100" s="75"/>
      <c r="AU100" s="76"/>
      <c r="AV100" s="76"/>
      <c r="AW100" s="76"/>
      <c r="AX100" s="76"/>
      <c r="AY100" s="77"/>
      <c r="AZ100" s="76"/>
      <c r="BA100" s="76"/>
      <c r="BB100" s="78"/>
      <c r="BC100" s="17"/>
      <c r="BD100" s="131">
        <v>1863</v>
      </c>
      <c r="BE100" s="132">
        <v>2004</v>
      </c>
      <c r="BF100" s="125"/>
      <c r="BG100" s="125"/>
      <c r="BH100" s="125"/>
      <c r="BI100" s="125"/>
      <c r="BJ100" t="s" s="126">
        <v>505</v>
      </c>
      <c r="BK100" s="125"/>
      <c r="BL100" s="125"/>
      <c r="BM100" s="129"/>
      <c r="BN100" s="37"/>
      <c r="BO100" s="7"/>
      <c r="BP100" s="7"/>
      <c r="BQ100" s="7"/>
    </row>
    <row r="101" ht="13.65" customHeight="1">
      <c r="A101" s="130">
        <v>48</v>
      </c>
      <c r="B101" t="s" s="126">
        <v>89</v>
      </c>
      <c r="C101" t="s" s="126">
        <v>506</v>
      </c>
      <c r="D101" t="s" s="74">
        <v>89</v>
      </c>
      <c r="E101" s="65"/>
      <c r="F101" s="75">
        <v>2055</v>
      </c>
      <c r="G101" s="76">
        <v>26.22</v>
      </c>
      <c r="H101" s="76">
        <v>388.93</v>
      </c>
      <c r="I101" s="76">
        <v>1289.28</v>
      </c>
      <c r="J101" s="76">
        <v>7933.93</v>
      </c>
      <c r="K101" s="77">
        <v>211.14</v>
      </c>
      <c r="L101" s="76">
        <v>6571.39</v>
      </c>
      <c r="M101" s="76">
        <v>131.03</v>
      </c>
      <c r="N101" s="77">
        <v>96.72</v>
      </c>
      <c r="O101" s="76">
        <v>441.029999999999</v>
      </c>
      <c r="P101" s="76">
        <v>19144.67</v>
      </c>
      <c r="Q101" s="76">
        <v>18703.64</v>
      </c>
      <c r="R101" s="78">
        <v>18606.92</v>
      </c>
      <c r="S101" s="17"/>
      <c r="T101" s="75">
        <v>699.972980315836</v>
      </c>
      <c r="U101" s="76">
        <v>8.931042113810809</v>
      </c>
      <c r="V101" s="76">
        <v>132.477124688194</v>
      </c>
      <c r="W101" s="76">
        <v>439.153851124867</v>
      </c>
      <c r="X101" s="76">
        <v>2702.450913731010</v>
      </c>
      <c r="Y101" s="77">
        <v>71.91839175858181</v>
      </c>
      <c r="Z101" s="76">
        <v>2238.343281322470</v>
      </c>
      <c r="AA101" s="76">
        <v>44.6313672071941</v>
      </c>
      <c r="AB101" s="77">
        <v>32.9447137012884</v>
      </c>
      <c r="AC101" s="76">
        <v>150.223398301067</v>
      </c>
      <c r="AD101" s="77">
        <v>6521.047064264320</v>
      </c>
      <c r="AE101" s="76">
        <v>6370.823665963250</v>
      </c>
      <c r="AF101" s="78">
        <v>6337.878952261960</v>
      </c>
      <c r="AG101" s="17"/>
      <c r="AH101" s="75">
        <v>10.734058095543</v>
      </c>
      <c r="AI101" s="76">
        <v>0.136957179204447</v>
      </c>
      <c r="AJ101" s="76">
        <v>2.03153149153263</v>
      </c>
      <c r="AK101" s="76">
        <v>6.73440701772347</v>
      </c>
      <c r="AL101" s="76">
        <v>41.4419783678695</v>
      </c>
      <c r="AM101" s="77">
        <v>1.10286570622528</v>
      </c>
      <c r="AN101" s="76">
        <v>34.3249060965794</v>
      </c>
      <c r="AO101" s="76">
        <v>0.684420259006815</v>
      </c>
      <c r="AP101" s="77">
        <v>0.5052058875916901</v>
      </c>
      <c r="AQ101" s="76">
        <v>2.30366989872376</v>
      </c>
      <c r="AR101" s="79">
        <v>100</v>
      </c>
      <c r="AS101" s="119"/>
      <c r="AT101" s="75">
        <v>11.0442781502796</v>
      </c>
      <c r="AU101" s="76">
        <v>0.14091531537729</v>
      </c>
      <c r="AV101" s="76">
        <v>2.09024384476313</v>
      </c>
      <c r="AW101" s="76">
        <v>6.92903500418124</v>
      </c>
      <c r="AX101" s="76">
        <v>42.639673841775</v>
      </c>
      <c r="AY101" s="77">
        <v>1.13473911856449</v>
      </c>
      <c r="AZ101" s="76">
        <v>35.3169143522947</v>
      </c>
      <c r="BA101" s="76">
        <v>0.7042003727645409</v>
      </c>
      <c r="BB101" s="78">
        <v>100</v>
      </c>
      <c r="BC101" s="17"/>
      <c r="BD101" s="131">
        <v>1780</v>
      </c>
      <c r="BE101" s="132">
        <v>1808</v>
      </c>
      <c r="BF101" s="132">
        <v>1815</v>
      </c>
      <c r="BG101" s="132">
        <v>2004</v>
      </c>
      <c r="BH101" s="125"/>
      <c r="BI101" s="125"/>
      <c r="BJ101" s="125"/>
      <c r="BK101" s="125"/>
      <c r="BL101" s="125"/>
      <c r="BM101" s="129"/>
      <c r="BN101" s="37"/>
      <c r="BO101" s="7"/>
      <c r="BP101" s="7"/>
      <c r="BQ101" s="7"/>
    </row>
    <row r="102" ht="13.65" customHeight="1">
      <c r="A102" s="124"/>
      <c r="B102" s="125"/>
      <c r="C102" t="s" s="126">
        <v>507</v>
      </c>
      <c r="D102" t="s" s="74">
        <v>508</v>
      </c>
      <c r="E102" s="65"/>
      <c r="F102" s="75"/>
      <c r="G102" s="76"/>
      <c r="H102" s="76"/>
      <c r="I102" s="76"/>
      <c r="J102" s="76"/>
      <c r="K102" s="77"/>
      <c r="L102" s="76"/>
      <c r="M102" s="76"/>
      <c r="N102" s="77"/>
      <c r="O102" s="76"/>
      <c r="P102" s="76"/>
      <c r="Q102" s="76"/>
      <c r="R102" s="78"/>
      <c r="S102" s="17"/>
      <c r="T102" s="75"/>
      <c r="U102" s="76"/>
      <c r="V102" s="76"/>
      <c r="W102" s="76"/>
      <c r="X102" s="76"/>
      <c r="Y102" s="77"/>
      <c r="Z102" s="76"/>
      <c r="AA102" s="76"/>
      <c r="AB102" s="77"/>
      <c r="AC102" s="76"/>
      <c r="AD102" s="77"/>
      <c r="AE102" s="76"/>
      <c r="AF102" s="78"/>
      <c r="AG102" s="17"/>
      <c r="AH102" s="75"/>
      <c r="AI102" s="76"/>
      <c r="AJ102" s="76"/>
      <c r="AK102" s="76"/>
      <c r="AL102" s="76"/>
      <c r="AM102" s="77"/>
      <c r="AN102" s="76"/>
      <c r="AO102" s="76"/>
      <c r="AP102" s="77"/>
      <c r="AQ102" s="76"/>
      <c r="AR102" s="79"/>
      <c r="AS102" s="119"/>
      <c r="AT102" s="75"/>
      <c r="AU102" s="76"/>
      <c r="AV102" s="76"/>
      <c r="AW102" s="76"/>
      <c r="AX102" s="76"/>
      <c r="AY102" s="77"/>
      <c r="AZ102" s="76"/>
      <c r="BA102" s="76"/>
      <c r="BB102" s="78"/>
      <c r="BC102" s="17"/>
      <c r="BD102" s="131">
        <v>1808</v>
      </c>
      <c r="BE102" s="132">
        <v>1815</v>
      </c>
      <c r="BF102" s="125"/>
      <c r="BG102" s="125"/>
      <c r="BH102" s="125"/>
      <c r="BI102" s="125"/>
      <c r="BJ102" s="125"/>
      <c r="BK102" s="125"/>
      <c r="BL102" s="125"/>
      <c r="BM102" s="129"/>
      <c r="BN102" s="37"/>
      <c r="BO102" s="7"/>
      <c r="BP102" s="7"/>
      <c r="BQ102" s="7"/>
    </row>
    <row r="103" ht="13.65" customHeight="1">
      <c r="A103" s="124"/>
      <c r="B103" s="125"/>
      <c r="C103" t="s" s="126">
        <v>509</v>
      </c>
      <c r="D103" t="s" s="74">
        <v>510</v>
      </c>
      <c r="E103" s="65"/>
      <c r="F103" s="75"/>
      <c r="G103" s="76"/>
      <c r="H103" s="76"/>
      <c r="I103" s="76"/>
      <c r="J103" s="76"/>
      <c r="K103" s="77"/>
      <c r="L103" s="76"/>
      <c r="M103" s="76"/>
      <c r="N103" s="77"/>
      <c r="O103" s="76"/>
      <c r="P103" s="76"/>
      <c r="Q103" s="76"/>
      <c r="R103" s="78"/>
      <c r="S103" s="17"/>
      <c r="T103" s="75"/>
      <c r="U103" s="76"/>
      <c r="V103" s="76"/>
      <c r="W103" s="76"/>
      <c r="X103" s="76"/>
      <c r="Y103" s="77"/>
      <c r="Z103" s="76"/>
      <c r="AA103" s="76"/>
      <c r="AB103" s="77"/>
      <c r="AC103" s="76"/>
      <c r="AD103" s="77"/>
      <c r="AE103" s="76"/>
      <c r="AF103" s="78"/>
      <c r="AG103" s="17"/>
      <c r="AH103" s="75"/>
      <c r="AI103" s="76"/>
      <c r="AJ103" s="76"/>
      <c r="AK103" s="76"/>
      <c r="AL103" s="76"/>
      <c r="AM103" s="77"/>
      <c r="AN103" s="76"/>
      <c r="AO103" s="76"/>
      <c r="AP103" s="77"/>
      <c r="AQ103" s="76"/>
      <c r="AR103" s="79"/>
      <c r="AS103" s="119"/>
      <c r="AT103" s="75"/>
      <c r="AU103" s="76"/>
      <c r="AV103" s="76"/>
      <c r="AW103" s="76"/>
      <c r="AX103" s="76"/>
      <c r="AY103" s="77"/>
      <c r="AZ103" s="76"/>
      <c r="BA103" s="76"/>
      <c r="BB103" s="78"/>
      <c r="BC103" s="17"/>
      <c r="BD103" s="131">
        <v>1863</v>
      </c>
      <c r="BE103" s="132">
        <v>2004</v>
      </c>
      <c r="BF103" s="125"/>
      <c r="BG103" s="125"/>
      <c r="BH103" s="125"/>
      <c r="BI103" s="125"/>
      <c r="BJ103" t="s" s="126">
        <v>511</v>
      </c>
      <c r="BK103" s="125"/>
      <c r="BL103" s="125"/>
      <c r="BM103" s="129"/>
      <c r="BN103" s="37"/>
      <c r="BO103" s="7"/>
      <c r="BP103" s="7"/>
      <c r="BQ103" s="7"/>
    </row>
    <row r="104" ht="13.65" customHeight="1">
      <c r="A104" s="130">
        <v>49</v>
      </c>
      <c r="B104" t="s" s="126">
        <v>230</v>
      </c>
      <c r="C104" t="s" s="126">
        <v>512</v>
      </c>
      <c r="D104" t="s" s="74">
        <v>513</v>
      </c>
      <c r="E104" s="65"/>
      <c r="F104" s="75">
        <v>665.09</v>
      </c>
      <c r="G104" s="76">
        <v>985.8099999999999</v>
      </c>
      <c r="H104" s="76">
        <v>4885.65</v>
      </c>
      <c r="I104" s="76">
        <v>7721.09</v>
      </c>
      <c r="J104" s="76">
        <v>230.41</v>
      </c>
      <c r="K104" s="77">
        <v>65.37</v>
      </c>
      <c r="L104" s="76">
        <v>14432.27</v>
      </c>
      <c r="M104" s="76">
        <v>1093.68</v>
      </c>
      <c r="N104" s="77">
        <v>115.24</v>
      </c>
      <c r="O104" s="76">
        <v>1526.32</v>
      </c>
      <c r="P104" s="76">
        <v>31720.93</v>
      </c>
      <c r="Q104" s="76">
        <v>30194.61</v>
      </c>
      <c r="R104" s="78">
        <v>30079.37</v>
      </c>
      <c r="S104" s="17"/>
      <c r="T104" s="75">
        <v>226.542593420078</v>
      </c>
      <c r="U104" s="76">
        <v>335.786065073068</v>
      </c>
      <c r="V104" s="76">
        <v>1664.1474410122</v>
      </c>
      <c r="W104" s="76">
        <v>2629.953468898680</v>
      </c>
      <c r="X104" s="76">
        <v>78.482128659159</v>
      </c>
      <c r="Y104" s="77">
        <v>22.2662937826016</v>
      </c>
      <c r="Z104" s="76">
        <v>4915.911943855390</v>
      </c>
      <c r="AA104" s="76">
        <v>372.528685699184</v>
      </c>
      <c r="AB104" s="77">
        <v>39.2529860105095</v>
      </c>
      <c r="AC104" s="76">
        <v>519.894286771613</v>
      </c>
      <c r="AD104" s="77">
        <v>10804.7658931825</v>
      </c>
      <c r="AE104" s="76">
        <v>10284.8716064109</v>
      </c>
      <c r="AF104" s="78">
        <v>10245.6186204004</v>
      </c>
      <c r="AG104" s="17"/>
      <c r="AH104" s="75">
        <v>2.09669136434524</v>
      </c>
      <c r="AI104" s="76">
        <v>3.10775882043811</v>
      </c>
      <c r="AJ104" s="76">
        <v>15.4019759193693</v>
      </c>
      <c r="AK104" s="76">
        <v>24.3406797972191</v>
      </c>
      <c r="AL104" s="76">
        <v>0.726365841102389</v>
      </c>
      <c r="AM104" s="77">
        <v>0.20607844725864</v>
      </c>
      <c r="AN104" s="76">
        <v>45.4976257001292</v>
      </c>
      <c r="AO104" s="76">
        <v>3.44781820709544</v>
      </c>
      <c r="AP104" s="77">
        <v>0.363293257795405</v>
      </c>
      <c r="AQ104" s="76">
        <v>4.81171264524715</v>
      </c>
      <c r="AR104" s="79">
        <v>100</v>
      </c>
      <c r="AS104" s="119"/>
      <c r="AT104" s="75">
        <v>2.21111678868274</v>
      </c>
      <c r="AU104" s="76">
        <v>3.27736252454755</v>
      </c>
      <c r="AV104" s="76">
        <v>16.242527685919</v>
      </c>
      <c r="AW104" s="76">
        <v>25.669054903743</v>
      </c>
      <c r="AX104" s="76">
        <v>0.766006734848503</v>
      </c>
      <c r="AY104" s="77">
        <v>0.217325030411209</v>
      </c>
      <c r="AZ104" s="76">
        <v>47.9806259240137</v>
      </c>
      <c r="BA104" s="76">
        <v>3.63598040783434</v>
      </c>
      <c r="BB104" s="78">
        <v>100</v>
      </c>
      <c r="BC104" s="17"/>
      <c r="BD104" s="131">
        <v>1780</v>
      </c>
      <c r="BE104" s="132">
        <v>2004</v>
      </c>
      <c r="BF104" s="125"/>
      <c r="BG104" s="125"/>
      <c r="BH104" s="125"/>
      <c r="BI104" s="125"/>
      <c r="BJ104" s="125"/>
      <c r="BK104" s="125"/>
      <c r="BL104" s="125"/>
      <c r="BM104" s="129"/>
      <c r="BN104" s="37"/>
      <c r="BO104" s="7"/>
      <c r="BP104" s="7"/>
      <c r="BQ104" s="7"/>
    </row>
    <row r="105" ht="13.65" customHeight="1">
      <c r="A105" s="124"/>
      <c r="B105" s="125"/>
      <c r="C105" t="s" s="126">
        <v>514</v>
      </c>
      <c r="D105" t="s" s="74">
        <v>511</v>
      </c>
      <c r="E105" s="65"/>
      <c r="F105" s="75"/>
      <c r="G105" s="76"/>
      <c r="H105" s="76"/>
      <c r="I105" s="76"/>
      <c r="J105" s="76"/>
      <c r="K105" s="77"/>
      <c r="L105" s="76"/>
      <c r="M105" s="76"/>
      <c r="N105" s="77"/>
      <c r="O105" s="76"/>
      <c r="P105" s="76"/>
      <c r="Q105" s="76"/>
      <c r="R105" s="78"/>
      <c r="S105" s="17"/>
      <c r="T105" s="75"/>
      <c r="U105" s="76"/>
      <c r="V105" s="76"/>
      <c r="W105" s="76"/>
      <c r="X105" s="76"/>
      <c r="Y105" s="77"/>
      <c r="Z105" s="76"/>
      <c r="AA105" s="76"/>
      <c r="AB105" s="77"/>
      <c r="AC105" s="76"/>
      <c r="AD105" s="77"/>
      <c r="AE105" s="76"/>
      <c r="AF105" s="78"/>
      <c r="AG105" s="17"/>
      <c r="AH105" s="75"/>
      <c r="AI105" s="76"/>
      <c r="AJ105" s="76"/>
      <c r="AK105" s="76"/>
      <c r="AL105" s="76"/>
      <c r="AM105" s="77"/>
      <c r="AN105" s="76"/>
      <c r="AO105" s="76"/>
      <c r="AP105" s="77"/>
      <c r="AQ105" s="76"/>
      <c r="AR105" s="79"/>
      <c r="AS105" s="119"/>
      <c r="AT105" s="75"/>
      <c r="AU105" s="76"/>
      <c r="AV105" s="76"/>
      <c r="AW105" s="76"/>
      <c r="AX105" s="76"/>
      <c r="AY105" s="77"/>
      <c r="AZ105" s="76"/>
      <c r="BA105" s="76"/>
      <c r="BB105" s="78"/>
      <c r="BC105" s="17"/>
      <c r="BD105" t="s" s="133">
        <v>345</v>
      </c>
      <c r="BE105" s="132">
        <v>1863</v>
      </c>
      <c r="BF105" s="125"/>
      <c r="BG105" s="125"/>
      <c r="BH105" s="125"/>
      <c r="BI105" s="125"/>
      <c r="BJ105" s="125"/>
      <c r="BK105" t="s" s="126">
        <v>510</v>
      </c>
      <c r="BL105" s="125"/>
      <c r="BM105" s="129"/>
      <c r="BN105" s="37"/>
      <c r="BO105" s="7"/>
      <c r="BP105" s="7"/>
      <c r="BQ105" s="7"/>
    </row>
    <row r="106" ht="13.65" customHeight="1">
      <c r="A106" s="124"/>
      <c r="B106" s="125"/>
      <c r="C106" t="s" s="126">
        <v>515</v>
      </c>
      <c r="D106" t="s" s="74">
        <v>516</v>
      </c>
      <c r="E106" s="65"/>
      <c r="F106" s="75"/>
      <c r="G106" s="76"/>
      <c r="H106" s="76"/>
      <c r="I106" s="76"/>
      <c r="J106" s="76"/>
      <c r="K106" s="77"/>
      <c r="L106" s="76"/>
      <c r="M106" s="76"/>
      <c r="N106" s="77"/>
      <c r="O106" s="76"/>
      <c r="P106" s="76"/>
      <c r="Q106" s="76"/>
      <c r="R106" s="78"/>
      <c r="S106" s="17"/>
      <c r="T106" s="75"/>
      <c r="U106" s="76"/>
      <c r="V106" s="76"/>
      <c r="W106" s="76"/>
      <c r="X106" s="76"/>
      <c r="Y106" s="77"/>
      <c r="Z106" s="76"/>
      <c r="AA106" s="76"/>
      <c r="AB106" s="77"/>
      <c r="AC106" s="76"/>
      <c r="AD106" s="77"/>
      <c r="AE106" s="76"/>
      <c r="AF106" s="78"/>
      <c r="AG106" s="17"/>
      <c r="AH106" s="75"/>
      <c r="AI106" s="76"/>
      <c r="AJ106" s="76"/>
      <c r="AK106" s="76"/>
      <c r="AL106" s="76"/>
      <c r="AM106" s="77"/>
      <c r="AN106" s="76"/>
      <c r="AO106" s="76"/>
      <c r="AP106" s="77"/>
      <c r="AQ106" s="76"/>
      <c r="AR106" s="79"/>
      <c r="AS106" s="119"/>
      <c r="AT106" s="75"/>
      <c r="AU106" s="76"/>
      <c r="AV106" s="76"/>
      <c r="AW106" s="76"/>
      <c r="AX106" s="76"/>
      <c r="AY106" s="77"/>
      <c r="AZ106" s="76"/>
      <c r="BA106" s="76"/>
      <c r="BB106" s="78"/>
      <c r="BC106" s="17"/>
      <c r="BD106" s="131">
        <v>1848</v>
      </c>
      <c r="BE106" s="132">
        <v>1868</v>
      </c>
      <c r="BF106" s="125"/>
      <c r="BG106" s="125"/>
      <c r="BH106" s="125"/>
      <c r="BI106" s="125"/>
      <c r="BJ106" t="s" s="126">
        <v>517</v>
      </c>
      <c r="BK106" s="125"/>
      <c r="BL106" t="s" s="126">
        <v>518</v>
      </c>
      <c r="BM106" s="129"/>
      <c r="BN106" s="37"/>
      <c r="BO106" s="7"/>
      <c r="BP106" s="7"/>
      <c r="BQ106" s="7"/>
    </row>
    <row r="107" ht="13.65" customHeight="1">
      <c r="A107" s="130">
        <v>50</v>
      </c>
      <c r="B107" t="s" s="126">
        <v>288</v>
      </c>
      <c r="C107" t="s" s="126">
        <v>519</v>
      </c>
      <c r="D107" t="s" s="74">
        <v>288</v>
      </c>
      <c r="E107" s="65"/>
      <c r="F107" s="75">
        <v>617.74</v>
      </c>
      <c r="G107" s="76">
        <v>332.8</v>
      </c>
      <c r="H107" s="76">
        <v>5657.53</v>
      </c>
      <c r="I107" s="76">
        <v>34821.38</v>
      </c>
      <c r="J107" s="76">
        <v>473.99</v>
      </c>
      <c r="K107" s="77">
        <v>411.11</v>
      </c>
      <c r="L107" s="76">
        <v>16888.14</v>
      </c>
      <c r="M107" s="76">
        <v>19.32</v>
      </c>
      <c r="N107" s="77">
        <v>36.79</v>
      </c>
      <c r="O107" s="76">
        <v>977.670000000006</v>
      </c>
      <c r="P107" s="76">
        <v>60236.47</v>
      </c>
      <c r="Q107" s="76">
        <v>59258.8</v>
      </c>
      <c r="R107" s="78">
        <v>59222.01</v>
      </c>
      <c r="S107" s="17"/>
      <c r="T107" s="75">
        <v>210.414262219126</v>
      </c>
      <c r="U107" s="76">
        <v>113.3581546711</v>
      </c>
      <c r="V107" s="76">
        <v>1927.064786046840</v>
      </c>
      <c r="W107" s="76">
        <v>11860.839482876</v>
      </c>
      <c r="X107" s="76">
        <v>161.450215542532</v>
      </c>
      <c r="Y107" s="77">
        <v>140.032064203233</v>
      </c>
      <c r="Z107" s="76">
        <v>5752.429045153810</v>
      </c>
      <c r="AA107" s="76">
        <v>6.58076787333428</v>
      </c>
      <c r="AB107" s="77">
        <v>12.5313897546567</v>
      </c>
      <c r="AC107" s="76">
        <v>333.013422708218</v>
      </c>
      <c r="AD107" s="77">
        <v>20517.7135910489</v>
      </c>
      <c r="AE107" s="76">
        <v>20184.7001683407</v>
      </c>
      <c r="AF107" s="78">
        <v>20172.168778586</v>
      </c>
      <c r="AG107" s="17"/>
      <c r="AH107" s="75">
        <v>1.02552490210665</v>
      </c>
      <c r="AI107" s="76">
        <v>0.55248921459043</v>
      </c>
      <c r="AJ107" s="76">
        <v>9.392200439368381</v>
      </c>
      <c r="AK107" s="76">
        <v>57.8078031464991</v>
      </c>
      <c r="AL107" s="76">
        <v>0.786882099830883</v>
      </c>
      <c r="AM107" s="77">
        <v>0.682493512651057</v>
      </c>
      <c r="AN107" s="76">
        <v>28.0364038596551</v>
      </c>
      <c r="AO107" s="76">
        <v>0.0320735926258627</v>
      </c>
      <c r="AP107" s="77">
        <v>0.0610759561441764</v>
      </c>
      <c r="AQ107" s="76">
        <v>1.62305327652833</v>
      </c>
      <c r="AR107" s="79">
        <v>100</v>
      </c>
      <c r="AS107" s="119"/>
      <c r="AT107" s="75">
        <v>1.0430919180217</v>
      </c>
      <c r="AU107" s="76">
        <v>0.561953233265808</v>
      </c>
      <c r="AV107" s="76">
        <v>9.55308676622087</v>
      </c>
      <c r="AW107" s="76">
        <v>58.7980380942828</v>
      </c>
      <c r="AX107" s="76">
        <v>0.800361217054268</v>
      </c>
      <c r="AY107" s="77">
        <v>0.694184476345872</v>
      </c>
      <c r="AZ107" s="76">
        <v>28.5166612885986</v>
      </c>
      <c r="BA107" s="76">
        <v>0.0326230062100223</v>
      </c>
      <c r="BB107" s="78">
        <v>100</v>
      </c>
      <c r="BC107" s="17"/>
      <c r="BD107" s="131">
        <v>1808</v>
      </c>
      <c r="BE107" s="132">
        <v>1815</v>
      </c>
      <c r="BF107" s="132">
        <v>1833</v>
      </c>
      <c r="BG107" s="132">
        <v>2004</v>
      </c>
      <c r="BH107" s="125"/>
      <c r="BI107" s="125"/>
      <c r="BJ107" s="125"/>
      <c r="BK107" s="125"/>
      <c r="BL107" s="125"/>
      <c r="BM107" s="129"/>
      <c r="BN107" s="37"/>
      <c r="BO107" s="7"/>
      <c r="BP107" s="7"/>
      <c r="BQ107" s="7"/>
    </row>
    <row r="108" ht="13.65" customHeight="1">
      <c r="A108" s="130">
        <v>51</v>
      </c>
      <c r="B108" t="s" s="126">
        <v>131</v>
      </c>
      <c r="C108" t="s" s="126">
        <v>520</v>
      </c>
      <c r="D108" t="s" s="74">
        <v>131</v>
      </c>
      <c r="E108" s="65"/>
      <c r="F108" s="75">
        <v>10568.51</v>
      </c>
      <c r="G108" s="76">
        <v>3194.67</v>
      </c>
      <c r="H108" s="76">
        <v>2852.83</v>
      </c>
      <c r="I108" s="76">
        <v>2900.5</v>
      </c>
      <c r="J108" s="76">
        <v>278.51</v>
      </c>
      <c r="K108" s="77">
        <v>1271.28</v>
      </c>
      <c r="L108" s="76">
        <v>7813.12</v>
      </c>
      <c r="M108" s="76">
        <v>2348.55</v>
      </c>
      <c r="N108" s="77">
        <v>243.51</v>
      </c>
      <c r="O108" s="76">
        <v>786.440000000002</v>
      </c>
      <c r="P108" s="76">
        <v>32257.92</v>
      </c>
      <c r="Q108" s="76">
        <v>31471.48</v>
      </c>
      <c r="R108" s="78">
        <v>31227.97</v>
      </c>
      <c r="S108" s="17"/>
      <c r="T108" s="75">
        <v>3599.840117857770</v>
      </c>
      <c r="U108" s="76">
        <v>1088.166754756980</v>
      </c>
      <c r="V108" s="76">
        <v>971.729400211399</v>
      </c>
      <c r="W108" s="76">
        <v>987.966729637996</v>
      </c>
      <c r="X108" s="76">
        <v>94.8659244514664</v>
      </c>
      <c r="Y108" s="77">
        <v>433.022700932319</v>
      </c>
      <c r="Z108" s="76">
        <v>2661.300677355360</v>
      </c>
      <c r="AA108" s="76">
        <v>799.961821372631</v>
      </c>
      <c r="AB108" s="77">
        <v>82.944243521513</v>
      </c>
      <c r="AC108" s="76">
        <v>267.876764301502</v>
      </c>
      <c r="AD108" s="77">
        <v>10987.6751343989</v>
      </c>
      <c r="AE108" s="76">
        <v>10719.7983700974</v>
      </c>
      <c r="AF108" s="78">
        <v>10636.8541265759</v>
      </c>
      <c r="AG108" s="17"/>
      <c r="AH108" s="75">
        <v>32.7625277761244</v>
      </c>
      <c r="AI108" s="76">
        <v>9.903521367775729</v>
      </c>
      <c r="AJ108" s="76">
        <v>8.84381262028054</v>
      </c>
      <c r="AK108" s="76">
        <v>8.991590282324459</v>
      </c>
      <c r="AL108" s="76">
        <v>0.863384867964209</v>
      </c>
      <c r="AM108" s="77">
        <v>3.94098565561574</v>
      </c>
      <c r="AN108" s="76">
        <v>24.2207805090967</v>
      </c>
      <c r="AO108" s="76">
        <v>7.28053761680852</v>
      </c>
      <c r="AP108" s="77">
        <v>0.754884381882031</v>
      </c>
      <c r="AQ108" s="76">
        <v>2.43797492212766</v>
      </c>
      <c r="AR108" s="79">
        <v>100</v>
      </c>
      <c r="AS108" s="119"/>
      <c r="AT108" s="75">
        <v>33.8430900247438</v>
      </c>
      <c r="AU108" s="76">
        <v>10.2301558506685</v>
      </c>
      <c r="AV108" s="76">
        <v>9.13549615937251</v>
      </c>
      <c r="AW108" s="76">
        <v>9.28814777265381</v>
      </c>
      <c r="AX108" s="76">
        <v>0.891860726137498</v>
      </c>
      <c r="AY108" s="77">
        <v>4.07096586809837</v>
      </c>
      <c r="AZ108" s="76">
        <v>25.0196218326071</v>
      </c>
      <c r="BA108" s="76">
        <v>7.52066176571836</v>
      </c>
      <c r="BB108" s="78">
        <v>100</v>
      </c>
      <c r="BC108" s="17"/>
      <c r="BD108" s="131">
        <v>1780</v>
      </c>
      <c r="BE108" s="132">
        <v>2004</v>
      </c>
      <c r="BF108" s="125"/>
      <c r="BG108" s="125"/>
      <c r="BH108" s="125"/>
      <c r="BI108" s="125"/>
      <c r="BJ108" s="125"/>
      <c r="BK108" s="125"/>
      <c r="BL108" s="125"/>
      <c r="BM108" s="129"/>
      <c r="BN108" s="37"/>
      <c r="BO108" s="7"/>
      <c r="BP108" s="7"/>
      <c r="BQ108" s="7"/>
    </row>
    <row r="109" ht="13.65" customHeight="1">
      <c r="A109" s="130">
        <v>52</v>
      </c>
      <c r="B109" t="s" s="126">
        <v>110</v>
      </c>
      <c r="C109" t="s" s="126">
        <v>521</v>
      </c>
      <c r="D109" t="s" s="74">
        <v>110</v>
      </c>
      <c r="E109" s="65"/>
      <c r="F109" s="75">
        <v>1744.34</v>
      </c>
      <c r="G109" s="76">
        <v>3360.45</v>
      </c>
      <c r="H109" s="76">
        <v>2622.34</v>
      </c>
      <c r="I109" s="76">
        <v>7077.8</v>
      </c>
      <c r="J109" s="76">
        <v>1208.93</v>
      </c>
      <c r="K109" s="77">
        <v>0.9399999999999999</v>
      </c>
      <c r="L109" s="76">
        <v>1140.28</v>
      </c>
      <c r="M109" s="76">
        <v>127.54</v>
      </c>
      <c r="N109" s="77">
        <v>76.65000000000001</v>
      </c>
      <c r="O109" s="76">
        <v>366.119999999995</v>
      </c>
      <c r="P109" s="76">
        <v>17725.39</v>
      </c>
      <c r="Q109" s="76">
        <v>17359.27</v>
      </c>
      <c r="R109" s="78">
        <v>17282.62</v>
      </c>
      <c r="S109" s="17"/>
      <c r="T109" s="75">
        <v>594.156140381569</v>
      </c>
      <c r="U109" s="76">
        <v>1144.634648030340</v>
      </c>
      <c r="V109" s="76">
        <v>893.220021995829</v>
      </c>
      <c r="W109" s="76">
        <v>2410.836379600690</v>
      </c>
      <c r="X109" s="76">
        <v>411.785077904245</v>
      </c>
      <c r="Y109" s="77">
        <v>0.320182287833034</v>
      </c>
      <c r="Z109" s="76">
        <v>388.401552308779</v>
      </c>
      <c r="AA109" s="76">
        <v>43.4426053087502</v>
      </c>
      <c r="AB109" s="77">
        <v>26.108481236598</v>
      </c>
      <c r="AC109" s="76">
        <v>124.707594916414</v>
      </c>
      <c r="AD109" s="77">
        <v>6037.612683971050</v>
      </c>
      <c r="AE109" s="76">
        <v>5912.905089054640</v>
      </c>
      <c r="AF109" s="78">
        <v>5886.796607818040</v>
      </c>
      <c r="AG109" s="17"/>
      <c r="AH109" s="75">
        <v>9.840911821968371</v>
      </c>
      <c r="AI109" s="76">
        <v>18.9583980944848</v>
      </c>
      <c r="AJ109" s="76">
        <v>14.7942584055978</v>
      </c>
      <c r="AK109" s="76">
        <v>39.9302920838413</v>
      </c>
      <c r="AL109" s="76">
        <v>6.82032948217218</v>
      </c>
      <c r="AM109" s="77">
        <v>0.00530312732188121</v>
      </c>
      <c r="AN109" s="76">
        <v>6.43303193893054</v>
      </c>
      <c r="AO109" s="76">
        <v>0.7195328283326911</v>
      </c>
      <c r="AP109" s="77">
        <v>0.432430541725739</v>
      </c>
      <c r="AQ109" s="76">
        <v>2.0655116756246</v>
      </c>
      <c r="AR109" s="79">
        <v>100</v>
      </c>
      <c r="AS109" s="119"/>
      <c r="AT109" s="75">
        <v>10.0930298762572</v>
      </c>
      <c r="AU109" s="76">
        <v>19.4441004893934</v>
      </c>
      <c r="AV109" s="76">
        <v>15.1732781256546</v>
      </c>
      <c r="AW109" s="76">
        <v>40.9532813890487</v>
      </c>
      <c r="AX109" s="76">
        <v>6.99506209128014</v>
      </c>
      <c r="AY109" s="77">
        <v>0.00543899015311336</v>
      </c>
      <c r="AZ109" s="76">
        <v>6.59784222531075</v>
      </c>
      <c r="BA109" s="76">
        <v>0.737966812902211</v>
      </c>
      <c r="BB109" s="78">
        <v>100</v>
      </c>
      <c r="BC109" s="17"/>
      <c r="BD109" s="131">
        <v>1811</v>
      </c>
      <c r="BE109" s="132">
        <v>2004</v>
      </c>
      <c r="BF109" s="125"/>
      <c r="BG109" s="125"/>
      <c r="BH109" s="125"/>
      <c r="BI109" s="125"/>
      <c r="BJ109" s="125"/>
      <c r="BK109" s="125"/>
      <c r="BL109" s="125"/>
      <c r="BM109" s="129"/>
      <c r="BN109" s="37"/>
      <c r="BO109" s="7"/>
      <c r="BP109" s="7"/>
      <c r="BQ109" s="7"/>
    </row>
    <row r="110" ht="13.65" customHeight="1">
      <c r="A110" s="124"/>
      <c r="B110" s="125"/>
      <c r="C110" t="s" s="126">
        <v>522</v>
      </c>
      <c r="D110" t="s" s="74">
        <v>523</v>
      </c>
      <c r="E110" s="65"/>
      <c r="F110" s="75"/>
      <c r="G110" s="76"/>
      <c r="H110" s="76"/>
      <c r="I110" s="76"/>
      <c r="J110" s="76"/>
      <c r="K110" s="77"/>
      <c r="L110" s="76"/>
      <c r="M110" s="76"/>
      <c r="N110" s="77"/>
      <c r="O110" s="76"/>
      <c r="P110" s="76"/>
      <c r="Q110" s="76"/>
      <c r="R110" s="78"/>
      <c r="S110" s="17"/>
      <c r="T110" s="75"/>
      <c r="U110" s="76"/>
      <c r="V110" s="76"/>
      <c r="W110" s="76"/>
      <c r="X110" s="76"/>
      <c r="Y110" s="77"/>
      <c r="Z110" s="76"/>
      <c r="AA110" s="76"/>
      <c r="AB110" s="77"/>
      <c r="AC110" s="76"/>
      <c r="AD110" s="77"/>
      <c r="AE110" s="76"/>
      <c r="AF110" s="78"/>
      <c r="AG110" s="17"/>
      <c r="AH110" s="75"/>
      <c r="AI110" s="76"/>
      <c r="AJ110" s="76"/>
      <c r="AK110" s="76"/>
      <c r="AL110" s="76"/>
      <c r="AM110" s="77"/>
      <c r="AN110" s="76"/>
      <c r="AO110" s="76"/>
      <c r="AP110" s="77"/>
      <c r="AQ110" s="76"/>
      <c r="AR110" s="79"/>
      <c r="AS110" s="119"/>
      <c r="AT110" s="75"/>
      <c r="AU110" s="76"/>
      <c r="AV110" s="76"/>
      <c r="AW110" s="76"/>
      <c r="AX110" s="76"/>
      <c r="AY110" s="77"/>
      <c r="AZ110" s="76"/>
      <c r="BA110" s="76"/>
      <c r="BB110" s="78"/>
      <c r="BC110" s="17"/>
      <c r="BD110" s="131">
        <v>1881</v>
      </c>
      <c r="BE110" s="132">
        <v>2004</v>
      </c>
      <c r="BF110" s="125"/>
      <c r="BG110" s="125"/>
      <c r="BH110" s="125"/>
      <c r="BI110" s="125"/>
      <c r="BJ110" t="s" s="126">
        <v>524</v>
      </c>
      <c r="BK110" s="125"/>
      <c r="BL110" s="125"/>
      <c r="BM110" s="129"/>
      <c r="BN110" s="37"/>
      <c r="BO110" s="7"/>
      <c r="BP110" s="7"/>
      <c r="BQ110" s="7"/>
    </row>
    <row r="111" ht="13.65" customHeight="1">
      <c r="A111" s="130">
        <v>53</v>
      </c>
      <c r="B111" t="s" s="126">
        <v>82</v>
      </c>
      <c r="C111" t="s" s="126">
        <v>525</v>
      </c>
      <c r="D111" t="s" s="74">
        <v>526</v>
      </c>
      <c r="E111" s="65"/>
      <c r="F111" s="75">
        <v>5168.59</v>
      </c>
      <c r="G111" s="76">
        <v>1838.01</v>
      </c>
      <c r="H111" s="76">
        <v>4135.74</v>
      </c>
      <c r="I111" s="76">
        <v>1949.06</v>
      </c>
      <c r="J111" s="76">
        <v>1.18</v>
      </c>
      <c r="K111" s="77">
        <v>454.76</v>
      </c>
      <c r="L111" s="76">
        <v>303.2</v>
      </c>
      <c r="M111" s="76">
        <v>170.03</v>
      </c>
      <c r="N111" s="77">
        <v>119.65</v>
      </c>
      <c r="O111" s="76">
        <v>795.489999999998</v>
      </c>
      <c r="P111" s="76">
        <v>14935.71</v>
      </c>
      <c r="Q111" s="76">
        <v>14140.22</v>
      </c>
      <c r="R111" s="78">
        <v>14020.57</v>
      </c>
      <c r="S111" s="17"/>
      <c r="T111" s="75">
        <v>1760.522309649940</v>
      </c>
      <c r="U111" s="76">
        <v>626.0619647446759</v>
      </c>
      <c r="V111" s="76">
        <v>1408.713505407010</v>
      </c>
      <c r="W111" s="76">
        <v>663.887755238143</v>
      </c>
      <c r="X111" s="76">
        <v>0.401930957067001</v>
      </c>
      <c r="Y111" s="77">
        <v>154.900103420160</v>
      </c>
      <c r="Z111" s="76">
        <v>103.275818798911</v>
      </c>
      <c r="AA111" s="76">
        <v>57.9155259577137</v>
      </c>
      <c r="AB111" s="77">
        <v>40.7551178076836</v>
      </c>
      <c r="AC111" s="76">
        <v>270.959370370532</v>
      </c>
      <c r="AD111" s="77">
        <v>5087.393402351840</v>
      </c>
      <c r="AE111" s="76">
        <v>4816.434031981310</v>
      </c>
      <c r="AF111" s="78">
        <v>4775.678914173620</v>
      </c>
      <c r="AG111" s="17"/>
      <c r="AH111" s="75">
        <v>34.6055862091591</v>
      </c>
      <c r="AI111" s="76">
        <v>12.3061441337573</v>
      </c>
      <c r="AJ111" s="76">
        <v>27.6902805424047</v>
      </c>
      <c r="AK111" s="76">
        <v>13.0496641940691</v>
      </c>
      <c r="AL111" s="76">
        <v>0.007900528331093729</v>
      </c>
      <c r="AM111" s="77">
        <v>3.04478327444762</v>
      </c>
      <c r="AN111" s="76">
        <v>2.03003405931154</v>
      </c>
      <c r="AO111" s="76">
        <v>1.13841256960667</v>
      </c>
      <c r="AP111" s="77">
        <v>0.80110018204692</v>
      </c>
      <c r="AQ111" s="76">
        <v>5.32609430686588</v>
      </c>
      <c r="AR111" s="79">
        <v>100</v>
      </c>
      <c r="AS111" s="119"/>
      <c r="AT111" s="75">
        <v>36.864335758104</v>
      </c>
      <c r="AU111" s="76">
        <v>13.1093814302842</v>
      </c>
      <c r="AV111" s="76">
        <v>29.4976595102767</v>
      </c>
      <c r="AW111" s="76">
        <v>13.9014319674592</v>
      </c>
      <c r="AX111" s="76">
        <v>0.00841620561788857</v>
      </c>
      <c r="AY111" s="77">
        <v>3.24352005660255</v>
      </c>
      <c r="AZ111" s="76">
        <v>2.16253690113883</v>
      </c>
      <c r="BA111" s="76">
        <v>1.21271817051661</v>
      </c>
      <c r="BB111" s="78">
        <v>100</v>
      </c>
      <c r="BC111" s="17"/>
      <c r="BD111" s="131">
        <v>1780</v>
      </c>
      <c r="BE111" s="132">
        <v>1847</v>
      </c>
      <c r="BF111" s="125"/>
      <c r="BG111" s="125"/>
      <c r="BH111" s="125"/>
      <c r="BI111" s="125"/>
      <c r="BJ111" s="125"/>
      <c r="BK111" t="s" s="126">
        <v>82</v>
      </c>
      <c r="BL111" s="125"/>
      <c r="BM111" s="129"/>
      <c r="BN111" s="37"/>
      <c r="BO111" s="7"/>
      <c r="BP111" s="7"/>
      <c r="BQ111" s="7"/>
    </row>
    <row r="112" ht="13.65" customHeight="1">
      <c r="A112" s="124"/>
      <c r="B112" s="125"/>
      <c r="C112" t="s" s="126">
        <v>527</v>
      </c>
      <c r="D112" t="s" s="74">
        <v>82</v>
      </c>
      <c r="E112" s="65"/>
      <c r="F112" s="75"/>
      <c r="G112" s="76"/>
      <c r="H112" s="76"/>
      <c r="I112" s="76"/>
      <c r="J112" s="76"/>
      <c r="K112" s="77"/>
      <c r="L112" s="76"/>
      <c r="M112" s="76"/>
      <c r="N112" s="77"/>
      <c r="O112" s="76"/>
      <c r="P112" s="76"/>
      <c r="Q112" s="76"/>
      <c r="R112" s="78"/>
      <c r="S112" s="17"/>
      <c r="T112" s="75"/>
      <c r="U112" s="76"/>
      <c r="V112" s="76"/>
      <c r="W112" s="76"/>
      <c r="X112" s="76"/>
      <c r="Y112" s="77"/>
      <c r="Z112" s="76"/>
      <c r="AA112" s="76"/>
      <c r="AB112" s="77"/>
      <c r="AC112" s="76"/>
      <c r="AD112" s="77"/>
      <c r="AE112" s="76"/>
      <c r="AF112" s="78"/>
      <c r="AG112" s="17"/>
      <c r="AH112" s="75"/>
      <c r="AI112" s="76"/>
      <c r="AJ112" s="76"/>
      <c r="AK112" s="76"/>
      <c r="AL112" s="76"/>
      <c r="AM112" s="77"/>
      <c r="AN112" s="76"/>
      <c r="AO112" s="76"/>
      <c r="AP112" s="77"/>
      <c r="AQ112" s="76"/>
      <c r="AR112" s="79"/>
      <c r="AS112" s="119"/>
      <c r="AT112" s="75"/>
      <c r="AU112" s="76"/>
      <c r="AV112" s="76"/>
      <c r="AW112" s="76"/>
      <c r="AX112" s="76"/>
      <c r="AY112" s="77"/>
      <c r="AZ112" s="76"/>
      <c r="BA112" s="76"/>
      <c r="BB112" s="78"/>
      <c r="BC112" s="17"/>
      <c r="BD112" s="131">
        <v>1847</v>
      </c>
      <c r="BE112" s="132">
        <v>2004</v>
      </c>
      <c r="BF112" s="125"/>
      <c r="BG112" s="125"/>
      <c r="BH112" s="125"/>
      <c r="BI112" s="125"/>
      <c r="BJ112" s="125"/>
      <c r="BK112" s="125"/>
      <c r="BL112" s="125"/>
      <c r="BM112" s="129"/>
      <c r="BN112" s="37"/>
      <c r="BO112" s="7"/>
      <c r="BP112" s="7"/>
      <c r="BQ112" s="7"/>
    </row>
    <row r="113" ht="13.65" customHeight="1">
      <c r="A113" s="130">
        <v>54</v>
      </c>
      <c r="B113" t="s" s="126">
        <v>72</v>
      </c>
      <c r="C113" t="s" s="126">
        <v>528</v>
      </c>
      <c r="D113" t="s" s="74">
        <v>72</v>
      </c>
      <c r="E113" s="65"/>
      <c r="F113" s="75">
        <v>4616.29</v>
      </c>
      <c r="G113" s="76">
        <v>4039.57</v>
      </c>
      <c r="H113" s="76">
        <v>4545.03</v>
      </c>
      <c r="I113" s="76">
        <v>3428.41</v>
      </c>
      <c r="J113" s="76">
        <v>0</v>
      </c>
      <c r="K113" s="77">
        <v>21.86</v>
      </c>
      <c r="L113" s="76">
        <v>4491.07</v>
      </c>
      <c r="M113" s="76">
        <v>9.890000000000001</v>
      </c>
      <c r="N113" s="77">
        <v>113</v>
      </c>
      <c r="O113" s="76">
        <v>449.27</v>
      </c>
      <c r="P113" s="76">
        <v>21714.39</v>
      </c>
      <c r="Q113" s="76">
        <v>21265.12</v>
      </c>
      <c r="R113" s="78">
        <v>21152.12</v>
      </c>
      <c r="S113" s="17"/>
      <c r="T113" s="75">
        <v>1572.398184575270</v>
      </c>
      <c r="U113" s="76">
        <v>1375.956132406050</v>
      </c>
      <c r="V113" s="76">
        <v>1548.125642201890</v>
      </c>
      <c r="W113" s="76">
        <v>1167.783146201760</v>
      </c>
      <c r="X113" s="76">
        <v>0</v>
      </c>
      <c r="Y113" s="77">
        <v>7.44594128939376</v>
      </c>
      <c r="Z113" s="76">
        <v>1529.745816402450</v>
      </c>
      <c r="AA113" s="76">
        <v>3.36872641134969</v>
      </c>
      <c r="AB113" s="77">
        <v>38.4899984309924</v>
      </c>
      <c r="AC113" s="76">
        <v>153.030102611434</v>
      </c>
      <c r="AD113" s="77">
        <v>7396.3436905306</v>
      </c>
      <c r="AE113" s="76">
        <v>7243.313587919170</v>
      </c>
      <c r="AF113" s="78">
        <v>7204.823589488170</v>
      </c>
      <c r="AG113" s="17"/>
      <c r="AH113" s="75">
        <v>21.2591281633976</v>
      </c>
      <c r="AI113" s="76">
        <v>18.603193550452</v>
      </c>
      <c r="AJ113" s="76">
        <v>20.9309586868431</v>
      </c>
      <c r="AK113" s="76">
        <v>15.7886544360675</v>
      </c>
      <c r="AL113" s="76">
        <v>0</v>
      </c>
      <c r="AM113" s="77">
        <v>0.100670569147924</v>
      </c>
      <c r="AN113" s="76">
        <v>20.6824598802914</v>
      </c>
      <c r="AO113" s="76">
        <v>0.0455458338917188</v>
      </c>
      <c r="AP113" s="77">
        <v>0.520392237589912</v>
      </c>
      <c r="AQ113" s="76">
        <v>2.06899664231876</v>
      </c>
      <c r="AR113" s="79">
        <v>100</v>
      </c>
      <c r="AS113" s="119"/>
      <c r="AT113" s="75">
        <v>21.8242426763842</v>
      </c>
      <c r="AU113" s="76">
        <v>19.0977074638381</v>
      </c>
      <c r="AV113" s="76">
        <v>21.4873497313744</v>
      </c>
      <c r="AW113" s="76">
        <v>16.2083516924072</v>
      </c>
      <c r="AX113" s="76">
        <v>0</v>
      </c>
      <c r="AY113" s="77">
        <v>0.103346614901958</v>
      </c>
      <c r="AZ113" s="76">
        <v>21.2322452784874</v>
      </c>
      <c r="BA113" s="76">
        <v>0.046756542606604</v>
      </c>
      <c r="BB113" s="78">
        <v>100</v>
      </c>
      <c r="BC113" s="17"/>
      <c r="BD113" s="131">
        <v>1780</v>
      </c>
      <c r="BE113" s="132">
        <v>2004</v>
      </c>
      <c r="BF113" s="125"/>
      <c r="BG113" s="125"/>
      <c r="BH113" s="125"/>
      <c r="BI113" s="125"/>
      <c r="BJ113" s="125"/>
      <c r="BK113" s="125"/>
      <c r="BL113" s="125"/>
      <c r="BM113" s="129"/>
      <c r="BN113" s="37"/>
      <c r="BO113" s="7"/>
      <c r="BP113" s="7"/>
      <c r="BQ113" s="7"/>
    </row>
    <row r="114" ht="13.65" customHeight="1">
      <c r="A114" s="130">
        <v>55</v>
      </c>
      <c r="B114" t="s" s="126">
        <v>268</v>
      </c>
      <c r="C114" t="s" s="126">
        <v>529</v>
      </c>
      <c r="D114" t="s" s="74">
        <v>268</v>
      </c>
      <c r="E114" s="65"/>
      <c r="F114" s="75">
        <v>2887.02</v>
      </c>
      <c r="G114" s="76">
        <v>1068.51</v>
      </c>
      <c r="H114" s="76">
        <v>3719.3</v>
      </c>
      <c r="I114" s="76">
        <v>6235.63</v>
      </c>
      <c r="J114" s="76">
        <v>16.18</v>
      </c>
      <c r="K114" s="77">
        <v>79.61</v>
      </c>
      <c r="L114" s="76">
        <v>1049.53</v>
      </c>
      <c r="M114" s="76">
        <v>4.91</v>
      </c>
      <c r="N114" s="77">
        <v>103.07</v>
      </c>
      <c r="O114" s="76">
        <v>400.289999999999</v>
      </c>
      <c r="P114" s="76">
        <v>15564.05</v>
      </c>
      <c r="Q114" s="76">
        <v>15163.76</v>
      </c>
      <c r="R114" s="78">
        <v>15060.69</v>
      </c>
      <c r="S114" s="17"/>
      <c r="T114" s="75">
        <v>983.375179382688</v>
      </c>
      <c r="U114" s="76">
        <v>363.955294013272</v>
      </c>
      <c r="V114" s="76">
        <v>1266.865939507880</v>
      </c>
      <c r="W114" s="76">
        <v>2123.976893064150</v>
      </c>
      <c r="X114" s="76">
        <v>5.51122278418989</v>
      </c>
      <c r="Y114" s="77">
        <v>27.1167148238169</v>
      </c>
      <c r="Z114" s="76">
        <v>357.490336754686</v>
      </c>
      <c r="AA114" s="76">
        <v>1.67244152474489</v>
      </c>
      <c r="AB114" s="77">
        <v>35.1076472414371</v>
      </c>
      <c r="AC114" s="76">
        <v>136.346561698601</v>
      </c>
      <c r="AD114" s="77">
        <v>5301.418230795470</v>
      </c>
      <c r="AE114" s="76">
        <v>5165.071669096870</v>
      </c>
      <c r="AF114" s="78">
        <v>5129.964021855430</v>
      </c>
      <c r="AG114" s="17"/>
      <c r="AH114" s="75">
        <v>18.5492850511274</v>
      </c>
      <c r="AI114" s="76">
        <v>6.8652439435751</v>
      </c>
      <c r="AJ114" s="76">
        <v>23.8967363893074</v>
      </c>
      <c r="AK114" s="76">
        <v>40.0643148794819</v>
      </c>
      <c r="AL114" s="76">
        <v>0.103957517484202</v>
      </c>
      <c r="AM114" s="77">
        <v>0.511499256298971</v>
      </c>
      <c r="AN114" s="76">
        <v>6.74329625001205</v>
      </c>
      <c r="AO114" s="76">
        <v>0.0315470587668377</v>
      </c>
      <c r="AP114" s="77">
        <v>0.662231231588179</v>
      </c>
      <c r="AQ114" s="76">
        <v>2.57188842235793</v>
      </c>
      <c r="AR114" s="79">
        <v>100</v>
      </c>
      <c r="AS114" s="119"/>
      <c r="AT114" s="75">
        <v>19.1692412499029</v>
      </c>
      <c r="AU114" s="76">
        <v>7.09469486457792</v>
      </c>
      <c r="AV114" s="76">
        <v>24.695415681486</v>
      </c>
      <c r="AW114" s="76">
        <v>41.4033487177546</v>
      </c>
      <c r="AX114" s="76">
        <v>0.107431996807583</v>
      </c>
      <c r="AY114" s="77">
        <v>0.5285946394222309</v>
      </c>
      <c r="AZ114" s="76">
        <v>6.96867142209288</v>
      </c>
      <c r="BA114" s="76">
        <v>0.0326014279558241</v>
      </c>
      <c r="BB114" s="78">
        <v>100</v>
      </c>
      <c r="BC114" s="17"/>
      <c r="BD114" s="131">
        <v>1808</v>
      </c>
      <c r="BE114" s="132">
        <v>2004</v>
      </c>
      <c r="BF114" s="125"/>
      <c r="BG114" s="125"/>
      <c r="BH114" s="125"/>
      <c r="BI114" s="125"/>
      <c r="BJ114" s="125"/>
      <c r="BK114" s="125"/>
      <c r="BL114" s="125"/>
      <c r="BM114" s="129"/>
      <c r="BN114" s="37"/>
      <c r="BO114" s="7"/>
      <c r="BP114" s="7"/>
      <c r="BQ114" s="7"/>
    </row>
    <row r="115" ht="13.65" customHeight="1">
      <c r="A115" s="130">
        <v>56</v>
      </c>
      <c r="B115" t="s" s="126">
        <v>262</v>
      </c>
      <c r="C115" t="s" s="126">
        <v>530</v>
      </c>
      <c r="D115" t="s" s="74">
        <v>262</v>
      </c>
      <c r="E115" s="65"/>
      <c r="F115" s="75">
        <v>1155.26</v>
      </c>
      <c r="G115" s="76">
        <v>1294.07</v>
      </c>
      <c r="H115" s="76">
        <v>2251.01</v>
      </c>
      <c r="I115" s="76">
        <v>4374.03</v>
      </c>
      <c r="J115" s="76">
        <v>6.32</v>
      </c>
      <c r="K115" s="77">
        <v>1.39</v>
      </c>
      <c r="L115" s="76">
        <v>1367.66</v>
      </c>
      <c r="M115" s="76">
        <v>1.81</v>
      </c>
      <c r="N115" s="77">
        <v>31.6</v>
      </c>
      <c r="O115" s="76">
        <v>268.430000000002</v>
      </c>
      <c r="P115" s="76">
        <v>10751.58</v>
      </c>
      <c r="Q115" s="76">
        <v>10483.15</v>
      </c>
      <c r="R115" s="78">
        <v>10451.55</v>
      </c>
      <c r="S115" s="17"/>
      <c r="T115" s="75">
        <v>393.504031746799</v>
      </c>
      <c r="U115" s="76">
        <v>440.785418314995</v>
      </c>
      <c r="V115" s="76">
        <v>766.737799718126</v>
      </c>
      <c r="W115" s="76">
        <v>1489.879715372690</v>
      </c>
      <c r="X115" s="76">
        <v>2.15271495649444</v>
      </c>
      <c r="Y115" s="77">
        <v>0.473461042646721</v>
      </c>
      <c r="Z115" s="76">
        <v>465.851604018859</v>
      </c>
      <c r="AA115" s="76">
        <v>0.616521213806162</v>
      </c>
      <c r="AB115" s="77">
        <v>10.7635747824722</v>
      </c>
      <c r="AC115" s="76">
        <v>91.43248034364051</v>
      </c>
      <c r="AD115" s="77">
        <v>3662.197321510530</v>
      </c>
      <c r="AE115" s="76">
        <v>3570.764841166890</v>
      </c>
      <c r="AF115" s="78">
        <v>3560.001266384420</v>
      </c>
      <c r="AG115" s="17"/>
      <c r="AH115" s="75">
        <v>10.7450253823159</v>
      </c>
      <c r="AI115" s="76">
        <v>12.0360914395838</v>
      </c>
      <c r="AJ115" s="76">
        <v>20.9365507209173</v>
      </c>
      <c r="AK115" s="76">
        <v>40.6826717561512</v>
      </c>
      <c r="AL115" s="76">
        <v>0.0587820580789056</v>
      </c>
      <c r="AM115" s="77">
        <v>0.0129283323939365</v>
      </c>
      <c r="AN115" s="76">
        <v>12.7205489797779</v>
      </c>
      <c r="AO115" s="76">
        <v>0.0168347349877878</v>
      </c>
      <c r="AP115" s="77">
        <v>0.293910290394528</v>
      </c>
      <c r="AQ115" s="76">
        <v>2.49665630539885</v>
      </c>
      <c r="AR115" s="79">
        <v>100</v>
      </c>
      <c r="AS115" s="119"/>
      <c r="AT115" s="75">
        <v>11.0534801058216</v>
      </c>
      <c r="AU115" s="76">
        <v>12.3816084695571</v>
      </c>
      <c r="AV115" s="76">
        <v>21.5375709822945</v>
      </c>
      <c r="AW115" s="76">
        <v>41.8505389152805</v>
      </c>
      <c r="AX115" s="76">
        <v>0.0604694997392731</v>
      </c>
      <c r="AY115" s="77">
        <v>0.0132994627591123</v>
      </c>
      <c r="AZ115" s="76">
        <v>13.0857145590845</v>
      </c>
      <c r="BA115" s="76">
        <v>0.0173180054633045</v>
      </c>
      <c r="BB115" s="78">
        <v>100</v>
      </c>
      <c r="BC115" s="17"/>
      <c r="BD115" s="131">
        <v>1808</v>
      </c>
      <c r="BE115" s="132">
        <v>1958</v>
      </c>
      <c r="BF115" s="125"/>
      <c r="BG115" s="125"/>
      <c r="BH115" s="125"/>
      <c r="BI115" s="125"/>
      <c r="BJ115" s="125"/>
      <c r="BK115" t="s" s="126">
        <v>531</v>
      </c>
      <c r="BL115" s="125"/>
      <c r="BM115" s="129"/>
      <c r="BN115" s="37"/>
      <c r="BO115" s="7"/>
      <c r="BP115" s="7"/>
      <c r="BQ115" s="7"/>
    </row>
    <row r="116" ht="13.65" customHeight="1">
      <c r="A116" s="130">
        <v>57</v>
      </c>
      <c r="B116" t="s" s="126">
        <v>180</v>
      </c>
      <c r="C116" t="s" s="126">
        <v>532</v>
      </c>
      <c r="D116" t="s" s="74">
        <v>180</v>
      </c>
      <c r="E116" s="65"/>
      <c r="F116" s="75">
        <v>856.9400000000001</v>
      </c>
      <c r="G116" s="76">
        <v>1339.34</v>
      </c>
      <c r="H116" s="76">
        <v>3118.41</v>
      </c>
      <c r="I116" s="76">
        <v>5780.59</v>
      </c>
      <c r="J116" s="76">
        <v>398.21</v>
      </c>
      <c r="K116" s="77">
        <v>0</v>
      </c>
      <c r="L116" s="76">
        <v>5924.96</v>
      </c>
      <c r="M116" s="76">
        <v>243.42</v>
      </c>
      <c r="N116" s="77">
        <v>32.75</v>
      </c>
      <c r="O116" s="76">
        <v>392.100000000006</v>
      </c>
      <c r="P116" s="76">
        <v>18086.72</v>
      </c>
      <c r="Q116" s="76">
        <v>17694.62</v>
      </c>
      <c r="R116" s="78">
        <v>17661.87</v>
      </c>
      <c r="S116" s="17"/>
      <c r="T116" s="75">
        <v>291.890435888979</v>
      </c>
      <c r="U116" s="76">
        <v>456.205261049251</v>
      </c>
      <c r="V116" s="76">
        <v>1062.191115107890</v>
      </c>
      <c r="W116" s="76">
        <v>1968.981416196550</v>
      </c>
      <c r="X116" s="76">
        <v>135.638073231907</v>
      </c>
      <c r="Y116" s="77">
        <v>0</v>
      </c>
      <c r="Z116" s="76">
        <v>2018.156646935340</v>
      </c>
      <c r="AA116" s="76">
        <v>82.91358777055029</v>
      </c>
      <c r="AB116" s="77">
        <v>11.155287155885</v>
      </c>
      <c r="AC116" s="76">
        <v>133.556888360994</v>
      </c>
      <c r="AD116" s="77">
        <v>6160.688711697340</v>
      </c>
      <c r="AE116" s="76">
        <v>6027.131823336350</v>
      </c>
      <c r="AF116" s="78">
        <v>6015.976536180460</v>
      </c>
      <c r="AG116" s="17"/>
      <c r="AH116" s="75">
        <v>4.73795138090267</v>
      </c>
      <c r="AI116" s="76">
        <v>7.40510164363688</v>
      </c>
      <c r="AJ116" s="76">
        <v>17.2414345995294</v>
      </c>
      <c r="AK116" s="76">
        <v>31.9604107322942</v>
      </c>
      <c r="AL116" s="76">
        <v>2.20167061800039</v>
      </c>
      <c r="AM116" s="77">
        <v>0</v>
      </c>
      <c r="AN116" s="76">
        <v>32.7586206896552</v>
      </c>
      <c r="AO116" s="76">
        <v>1.3458493303374</v>
      </c>
      <c r="AP116" s="77">
        <v>0.181072079404115</v>
      </c>
      <c r="AQ116" s="76">
        <v>2.16788892623984</v>
      </c>
      <c r="AR116" s="79">
        <v>100</v>
      </c>
      <c r="AS116" s="119"/>
      <c r="AT116" s="75">
        <v>4.85192111594072</v>
      </c>
      <c r="AU116" s="76">
        <v>7.5832287294607</v>
      </c>
      <c r="AV116" s="76">
        <v>17.6561711755324</v>
      </c>
      <c r="AW116" s="76">
        <v>32.7292070431953</v>
      </c>
      <c r="AX116" s="76">
        <v>2.25463102151697</v>
      </c>
      <c r="AY116" s="77">
        <v>0</v>
      </c>
      <c r="AZ116" s="76">
        <v>33.5466176571337</v>
      </c>
      <c r="BA116" s="76">
        <v>1.37822325722022</v>
      </c>
      <c r="BB116" s="78">
        <v>100</v>
      </c>
      <c r="BC116" s="17"/>
      <c r="BD116" s="131">
        <v>1780</v>
      </c>
      <c r="BE116" s="132">
        <v>2004</v>
      </c>
      <c r="BF116" s="125"/>
      <c r="BG116" s="125"/>
      <c r="BH116" s="125"/>
      <c r="BI116" s="125"/>
      <c r="BJ116" s="125"/>
      <c r="BK116" s="125"/>
      <c r="BL116" s="125"/>
      <c r="BM116" s="129"/>
      <c r="BN116" s="37"/>
      <c r="BO116" s="7"/>
      <c r="BP116" s="7"/>
      <c r="BQ116" s="7"/>
    </row>
    <row r="117" ht="13.65" customHeight="1">
      <c r="A117" s="130">
        <v>58</v>
      </c>
      <c r="B117" t="s" s="126">
        <v>90</v>
      </c>
      <c r="C117" t="s" s="126">
        <v>533</v>
      </c>
      <c r="D117" t="s" s="74">
        <v>90</v>
      </c>
      <c r="E117" s="65"/>
      <c r="F117" s="75">
        <v>409.38</v>
      </c>
      <c r="G117" s="76">
        <v>274.83</v>
      </c>
      <c r="H117" s="76">
        <v>122.34</v>
      </c>
      <c r="I117" s="76">
        <v>253.02</v>
      </c>
      <c r="J117" s="76">
        <v>942.5599999999999</v>
      </c>
      <c r="K117" s="77">
        <v>0</v>
      </c>
      <c r="L117" s="76">
        <v>2168.74</v>
      </c>
      <c r="M117" s="76">
        <v>17.93</v>
      </c>
      <c r="N117" s="77">
        <v>15.64</v>
      </c>
      <c r="O117" s="76">
        <v>115.11</v>
      </c>
      <c r="P117" s="76">
        <v>4319.55</v>
      </c>
      <c r="Q117" s="76">
        <v>4204.44</v>
      </c>
      <c r="R117" s="78">
        <v>4188.8</v>
      </c>
      <c r="S117" s="17"/>
      <c r="T117" s="75">
        <v>139.442792545838</v>
      </c>
      <c r="U117" s="76">
        <v>93.61244485654559</v>
      </c>
      <c r="V117" s="76">
        <v>41.6713841420143</v>
      </c>
      <c r="W117" s="76">
        <v>86.18353453990891</v>
      </c>
      <c r="X117" s="76">
        <v>321.054273638197</v>
      </c>
      <c r="Y117" s="77">
        <v>0</v>
      </c>
      <c r="Z117" s="76">
        <v>738.715037143633</v>
      </c>
      <c r="AA117" s="76">
        <v>6.10730683068756</v>
      </c>
      <c r="AB117" s="77">
        <v>5.32728827841347</v>
      </c>
      <c r="AC117" s="76">
        <v>39.2087054813409</v>
      </c>
      <c r="AD117" s="77">
        <v>1471.322767456580</v>
      </c>
      <c r="AE117" s="76">
        <v>1432.114061975240</v>
      </c>
      <c r="AF117" s="78">
        <v>1426.786773696820</v>
      </c>
      <c r="AG117" s="17"/>
      <c r="AH117" s="75">
        <v>9.477376115567591</v>
      </c>
      <c r="AI117" s="76">
        <v>6.36246831267146</v>
      </c>
      <c r="AJ117" s="76">
        <v>2.83223946938917</v>
      </c>
      <c r="AK117" s="76">
        <v>5.85755460638261</v>
      </c>
      <c r="AL117" s="76">
        <v>21.8207915176349</v>
      </c>
      <c r="AM117" s="77">
        <v>0</v>
      </c>
      <c r="AN117" s="76">
        <v>50.2075447673947</v>
      </c>
      <c r="AO117" s="76">
        <v>0.415089534789504</v>
      </c>
      <c r="AP117" s="77">
        <v>0.362074753157158</v>
      </c>
      <c r="AQ117" s="76">
        <v>2.66486092301281</v>
      </c>
      <c r="AR117" s="79">
        <v>100</v>
      </c>
      <c r="AS117" s="119"/>
      <c r="AT117" s="75">
        <v>9.773204736440031</v>
      </c>
      <c r="AU117" s="76">
        <v>6.56106760886173</v>
      </c>
      <c r="AV117" s="76">
        <v>2.92064553093965</v>
      </c>
      <c r="AW117" s="76">
        <v>6.04039343009931</v>
      </c>
      <c r="AX117" s="76">
        <v>22.501909854851</v>
      </c>
      <c r="AY117" s="77">
        <v>0</v>
      </c>
      <c r="AZ117" s="76">
        <v>51.7747326203208</v>
      </c>
      <c r="BA117" s="76">
        <v>0.428046218487395</v>
      </c>
      <c r="BB117" s="78">
        <v>100</v>
      </c>
      <c r="BC117" s="17"/>
      <c r="BD117" s="131">
        <v>1780</v>
      </c>
      <c r="BE117" s="132">
        <v>1808</v>
      </c>
      <c r="BF117" s="132">
        <v>1815</v>
      </c>
      <c r="BG117" s="132">
        <v>2004</v>
      </c>
      <c r="BH117" s="125"/>
      <c r="BI117" s="125"/>
      <c r="BJ117" s="125"/>
      <c r="BK117" s="125"/>
      <c r="BL117" s="125"/>
      <c r="BM117" s="129"/>
      <c r="BN117" s="37"/>
      <c r="BO117" s="7"/>
      <c r="BP117" s="7"/>
      <c r="BQ117" s="7"/>
    </row>
    <row r="118" ht="13.65" customHeight="1">
      <c r="A118" s="130">
        <v>59</v>
      </c>
      <c r="B118" t="s" s="126">
        <v>245</v>
      </c>
      <c r="C118" t="s" s="126">
        <v>534</v>
      </c>
      <c r="D118" t="s" s="74">
        <v>245</v>
      </c>
      <c r="E118" s="65"/>
      <c r="F118" s="75">
        <v>1430.08</v>
      </c>
      <c r="G118" s="76">
        <v>585.86</v>
      </c>
      <c r="H118" s="76">
        <v>5373.81</v>
      </c>
      <c r="I118" s="76">
        <v>20080.07</v>
      </c>
      <c r="J118" s="76">
        <v>1588.75</v>
      </c>
      <c r="K118" s="77">
        <v>535.8099999999999</v>
      </c>
      <c r="L118" s="76">
        <v>9064.83</v>
      </c>
      <c r="M118" s="76">
        <v>92.23</v>
      </c>
      <c r="N118" s="77">
        <v>53.3</v>
      </c>
      <c r="O118" s="76">
        <v>1713.279999999990</v>
      </c>
      <c r="P118" s="76">
        <v>40518.02</v>
      </c>
      <c r="Q118" s="76">
        <v>38804.74</v>
      </c>
      <c r="R118" s="78">
        <v>38751.44</v>
      </c>
      <c r="S118" s="17"/>
      <c r="T118" s="75">
        <v>487.113070408793</v>
      </c>
      <c r="U118" s="76">
        <v>199.555313989214</v>
      </c>
      <c r="V118" s="76">
        <v>1830.424234234080</v>
      </c>
      <c r="W118" s="76">
        <v>6839.6625026037</v>
      </c>
      <c r="X118" s="76">
        <v>541.1591593560991</v>
      </c>
      <c r="Y118" s="77">
        <v>182.507310259381</v>
      </c>
      <c r="Z118" s="76">
        <v>3087.657455550560</v>
      </c>
      <c r="AA118" s="76">
        <v>31.4153323477029</v>
      </c>
      <c r="AB118" s="77">
        <v>18.1550169590433</v>
      </c>
      <c r="AC118" s="76">
        <v>583.576500104871</v>
      </c>
      <c r="AD118" s="77">
        <v>13801.2258958135</v>
      </c>
      <c r="AE118" s="76">
        <v>13217.6493957086</v>
      </c>
      <c r="AF118" s="78">
        <v>13199.4943787495</v>
      </c>
      <c r="AG118" s="17"/>
      <c r="AH118" s="75">
        <v>3.52949132262633</v>
      </c>
      <c r="AI118" s="76">
        <v>1.44592455406261</v>
      </c>
      <c r="AJ118" s="76">
        <v>13.2627655546841</v>
      </c>
      <c r="AK118" s="76">
        <v>49.5583693378897</v>
      </c>
      <c r="AL118" s="76">
        <v>3.92109486100259</v>
      </c>
      <c r="AM118" s="77">
        <v>1.32239926827619</v>
      </c>
      <c r="AN118" s="76">
        <v>22.3723419851217</v>
      </c>
      <c r="AO118" s="76">
        <v>0.227627115046589</v>
      </c>
      <c r="AP118" s="77">
        <v>0.131546408240087</v>
      </c>
      <c r="AQ118" s="76">
        <v>4.22843959305018</v>
      </c>
      <c r="AR118" s="79">
        <v>100</v>
      </c>
      <c r="AS118" s="119"/>
      <c r="AT118" s="75">
        <v>3.69039189253354</v>
      </c>
      <c r="AU118" s="76">
        <v>1.51184059224638</v>
      </c>
      <c r="AV118" s="76">
        <v>13.8673814444057</v>
      </c>
      <c r="AW118" s="76">
        <v>51.8176098746266</v>
      </c>
      <c r="AX118" s="76">
        <v>4.09984764437141</v>
      </c>
      <c r="AY118" s="77">
        <v>1.38268410154565</v>
      </c>
      <c r="AZ118" s="76">
        <v>23.3922403915829</v>
      </c>
      <c r="BA118" s="76">
        <v>0.238004058687884</v>
      </c>
      <c r="BB118" s="78">
        <v>100</v>
      </c>
      <c r="BC118" s="17"/>
      <c r="BD118" s="131">
        <v>1780</v>
      </c>
      <c r="BE118" s="132">
        <v>2004</v>
      </c>
      <c r="BF118" s="125"/>
      <c r="BG118" s="125"/>
      <c r="BH118" s="125"/>
      <c r="BI118" s="125"/>
      <c r="BJ118" s="125"/>
      <c r="BK118" s="125"/>
      <c r="BL118" s="125"/>
      <c r="BM118" s="129"/>
      <c r="BN118" s="37"/>
      <c r="BO118" s="7"/>
      <c r="BP118" s="7"/>
      <c r="BQ118" s="7"/>
    </row>
    <row r="119" ht="13.65" customHeight="1">
      <c r="A119" s="130">
        <v>60</v>
      </c>
      <c r="B119" t="s" s="126">
        <v>263</v>
      </c>
      <c r="C119" t="s" s="126">
        <v>535</v>
      </c>
      <c r="D119" t="s" s="74">
        <v>263</v>
      </c>
      <c r="E119" s="65"/>
      <c r="F119" s="75">
        <v>2733.71</v>
      </c>
      <c r="G119" s="76">
        <v>1548.45</v>
      </c>
      <c r="H119" s="76">
        <v>4869.73</v>
      </c>
      <c r="I119" s="76">
        <v>4078.67</v>
      </c>
      <c r="J119" s="76">
        <v>0</v>
      </c>
      <c r="K119" s="77">
        <v>223.89</v>
      </c>
      <c r="L119" s="76">
        <v>2999.95</v>
      </c>
      <c r="M119" s="76">
        <v>22.52</v>
      </c>
      <c r="N119" s="77">
        <v>116.86</v>
      </c>
      <c r="O119" s="76">
        <v>420.970000000001</v>
      </c>
      <c r="P119" s="76">
        <v>17014.75</v>
      </c>
      <c r="Q119" s="76">
        <v>16593.78</v>
      </c>
      <c r="R119" s="78">
        <v>16476.92</v>
      </c>
      <c r="S119" s="17"/>
      <c r="T119" s="75">
        <v>931.154810714941</v>
      </c>
      <c r="U119" s="76">
        <v>527.432195313896</v>
      </c>
      <c r="V119" s="76">
        <v>1658.724779286340</v>
      </c>
      <c r="W119" s="76">
        <v>1389.274353102090</v>
      </c>
      <c r="X119" s="76">
        <v>0</v>
      </c>
      <c r="Y119" s="77">
        <v>76.2612898116362</v>
      </c>
      <c r="Z119" s="76">
        <v>1021.841334451820</v>
      </c>
      <c r="AA119" s="76">
        <v>7.67075012978716</v>
      </c>
      <c r="AB119" s="77">
        <v>39.8047895278387</v>
      </c>
      <c r="AC119" s="76">
        <v>143.390572030929</v>
      </c>
      <c r="AD119" s="77">
        <v>5795.554874369280</v>
      </c>
      <c r="AE119" s="76">
        <v>5652.164302338350</v>
      </c>
      <c r="AF119" s="78">
        <v>5612.359512810510</v>
      </c>
      <c r="AG119" s="17"/>
      <c r="AH119" s="75">
        <v>16.0667068278993</v>
      </c>
      <c r="AI119" s="76">
        <v>9.100633274071029</v>
      </c>
      <c r="AJ119" s="76">
        <v>28.6206379758739</v>
      </c>
      <c r="AK119" s="76">
        <v>23.9713777751657</v>
      </c>
      <c r="AL119" s="76">
        <v>0</v>
      </c>
      <c r="AM119" s="77">
        <v>1.31585829941668</v>
      </c>
      <c r="AN119" s="76">
        <v>17.6314668155571</v>
      </c>
      <c r="AO119" s="76">
        <v>0.132355750157951</v>
      </c>
      <c r="AP119" s="77">
        <v>0.68681585095285</v>
      </c>
      <c r="AQ119" s="76">
        <v>2.47414743090554</v>
      </c>
      <c r="AR119" s="79">
        <v>100</v>
      </c>
      <c r="AS119" s="119"/>
      <c r="AT119" s="75">
        <v>16.5911468891031</v>
      </c>
      <c r="AU119" s="76">
        <v>9.39769083056785</v>
      </c>
      <c r="AV119" s="76">
        <v>29.5548561260236</v>
      </c>
      <c r="AW119" s="76">
        <v>24.7538374890453</v>
      </c>
      <c r="AX119" s="76">
        <v>0</v>
      </c>
      <c r="AY119" s="77">
        <v>1.35880977755551</v>
      </c>
      <c r="AZ119" s="76">
        <v>18.2069828584468</v>
      </c>
      <c r="BA119" s="76">
        <v>0.136676029257895</v>
      </c>
      <c r="BB119" s="78">
        <v>100</v>
      </c>
      <c r="BC119" s="17"/>
      <c r="BD119" s="131">
        <v>1780</v>
      </c>
      <c r="BE119" s="132">
        <v>2004</v>
      </c>
      <c r="BF119" s="125"/>
      <c r="BG119" s="125"/>
      <c r="BH119" s="125"/>
      <c r="BI119" s="125"/>
      <c r="BJ119" s="125"/>
      <c r="BK119" s="125"/>
      <c r="BL119" s="125"/>
      <c r="BM119" s="129"/>
      <c r="BN119" s="37"/>
      <c r="BO119" s="7"/>
      <c r="BP119" s="7"/>
      <c r="BQ119" s="7"/>
    </row>
    <row r="120" ht="13.65" customHeight="1">
      <c r="A120" s="124"/>
      <c r="B120" s="125"/>
      <c r="C120" t="s" s="126">
        <v>536</v>
      </c>
      <c r="D120" t="s" s="74">
        <v>537</v>
      </c>
      <c r="E120" s="65"/>
      <c r="F120" s="75"/>
      <c r="G120" s="76"/>
      <c r="H120" s="76"/>
      <c r="I120" s="76"/>
      <c r="J120" s="76"/>
      <c r="K120" s="77"/>
      <c r="L120" s="76"/>
      <c r="M120" s="76"/>
      <c r="N120" s="77"/>
      <c r="O120" s="76"/>
      <c r="P120" s="76"/>
      <c r="Q120" s="76"/>
      <c r="R120" s="78"/>
      <c r="S120" s="17"/>
      <c r="T120" s="75"/>
      <c r="U120" s="76"/>
      <c r="V120" s="76"/>
      <c r="W120" s="76"/>
      <c r="X120" s="76"/>
      <c r="Y120" s="77"/>
      <c r="Z120" s="76"/>
      <c r="AA120" s="76"/>
      <c r="AB120" s="77"/>
      <c r="AC120" s="76"/>
      <c r="AD120" s="77"/>
      <c r="AE120" s="76"/>
      <c r="AF120" s="78"/>
      <c r="AG120" s="17"/>
      <c r="AH120" s="75"/>
      <c r="AI120" s="76"/>
      <c r="AJ120" s="76"/>
      <c r="AK120" s="76"/>
      <c r="AL120" s="76"/>
      <c r="AM120" s="77"/>
      <c r="AN120" s="76"/>
      <c r="AO120" s="76"/>
      <c r="AP120" s="77"/>
      <c r="AQ120" s="76"/>
      <c r="AR120" s="79"/>
      <c r="AS120" s="119"/>
      <c r="AT120" s="75"/>
      <c r="AU120" s="76"/>
      <c r="AV120" s="76"/>
      <c r="AW120" s="76"/>
      <c r="AX120" s="76"/>
      <c r="AY120" s="77"/>
      <c r="AZ120" s="76"/>
      <c r="BA120" s="76"/>
      <c r="BB120" s="78"/>
      <c r="BC120" s="17"/>
      <c r="BD120" s="131">
        <v>1929</v>
      </c>
      <c r="BE120" s="132">
        <v>2004</v>
      </c>
      <c r="BF120" s="125"/>
      <c r="BG120" s="125"/>
      <c r="BH120" s="125"/>
      <c r="BI120" s="125"/>
      <c r="BJ120" t="s" s="126">
        <v>91</v>
      </c>
      <c r="BK120" s="125"/>
      <c r="BL120" s="125"/>
      <c r="BM120" s="129"/>
      <c r="BN120" s="37"/>
      <c r="BO120" s="7"/>
      <c r="BP120" s="7"/>
      <c r="BQ120" s="7"/>
    </row>
    <row r="121" ht="13.65" customHeight="1">
      <c r="A121" s="130">
        <v>61</v>
      </c>
      <c r="B121" t="s" s="126">
        <v>91</v>
      </c>
      <c r="C121" t="s" s="126">
        <v>538</v>
      </c>
      <c r="D121" t="s" s="74">
        <v>91</v>
      </c>
      <c r="E121" s="65"/>
      <c r="F121" s="75">
        <v>584.4</v>
      </c>
      <c r="G121" s="76">
        <v>120.52</v>
      </c>
      <c r="H121" s="76">
        <v>4740.75</v>
      </c>
      <c r="I121" s="76">
        <v>9571.51</v>
      </c>
      <c r="J121" s="76">
        <v>2063.07</v>
      </c>
      <c r="K121" s="77">
        <v>0</v>
      </c>
      <c r="L121" s="76">
        <v>11806.55</v>
      </c>
      <c r="M121" s="76">
        <v>304.06</v>
      </c>
      <c r="N121" s="77">
        <v>42.06</v>
      </c>
      <c r="O121" s="76">
        <v>826.209999999999</v>
      </c>
      <c r="P121" s="76">
        <v>30059.13</v>
      </c>
      <c r="Q121" s="76">
        <v>29232.92</v>
      </c>
      <c r="R121" s="78">
        <v>29190.86</v>
      </c>
      <c r="S121" s="17"/>
      <c r="T121" s="75">
        <v>199.058009584708</v>
      </c>
      <c r="U121" s="76">
        <v>41.0514567336567</v>
      </c>
      <c r="V121" s="76">
        <v>1614.791681962190</v>
      </c>
      <c r="W121" s="76">
        <v>3260.242521081670</v>
      </c>
      <c r="X121" s="76">
        <v>702.721779318828</v>
      </c>
      <c r="Y121" s="77">
        <v>0</v>
      </c>
      <c r="Z121" s="76">
        <v>4021.540628101180</v>
      </c>
      <c r="AA121" s="76">
        <v>103.568751530332</v>
      </c>
      <c r="AB121" s="77">
        <v>14.3264542832526</v>
      </c>
      <c r="AC121" s="76">
        <v>281.423200032480</v>
      </c>
      <c r="AD121" s="77">
        <v>10238.7244826283</v>
      </c>
      <c r="AE121" s="76">
        <v>9957.301282595819</v>
      </c>
      <c r="AF121" s="78">
        <v>9942.974828312559</v>
      </c>
      <c r="AG121" s="17"/>
      <c r="AH121" s="75">
        <v>1.94416804478373</v>
      </c>
      <c r="AI121" s="76">
        <v>0.400943074533428</v>
      </c>
      <c r="AJ121" s="76">
        <v>15.7714145419378</v>
      </c>
      <c r="AK121" s="76">
        <v>31.842272214798</v>
      </c>
      <c r="AL121" s="76">
        <v>6.86337229321008</v>
      </c>
      <c r="AM121" s="77">
        <v>0</v>
      </c>
      <c r="AN121" s="76">
        <v>39.2777502209811</v>
      </c>
      <c r="AO121" s="76">
        <v>1.0115395888038</v>
      </c>
      <c r="AP121" s="77">
        <v>0.139924209383305</v>
      </c>
      <c r="AQ121" s="76">
        <v>2.74861581156873</v>
      </c>
      <c r="AR121" s="79">
        <v>100</v>
      </c>
      <c r="AS121" s="119"/>
      <c r="AT121" s="75">
        <v>2.00199651534761</v>
      </c>
      <c r="AU121" s="76">
        <v>0.412868959667512</v>
      </c>
      <c r="AV121" s="76">
        <v>16.2405287134398</v>
      </c>
      <c r="AW121" s="76">
        <v>32.789407369293</v>
      </c>
      <c r="AX121" s="76">
        <v>7.06752044989425</v>
      </c>
      <c r="AY121" s="77">
        <v>0</v>
      </c>
      <c r="AZ121" s="76">
        <v>40.4460505788456</v>
      </c>
      <c r="BA121" s="76">
        <v>1.04162741351231</v>
      </c>
      <c r="BB121" s="78">
        <v>100</v>
      </c>
      <c r="BC121" s="17"/>
      <c r="BD121" s="131">
        <v>1780</v>
      </c>
      <c r="BE121" s="132">
        <v>1929</v>
      </c>
      <c r="BF121" s="125"/>
      <c r="BG121" s="125"/>
      <c r="BH121" s="125"/>
      <c r="BI121" s="125"/>
      <c r="BJ121" s="125"/>
      <c r="BK121" t="s" s="126">
        <v>537</v>
      </c>
      <c r="BL121" s="125"/>
      <c r="BM121" s="129"/>
      <c r="BN121" s="37"/>
      <c r="BO121" s="7"/>
      <c r="BP121" s="7"/>
      <c r="BQ121" s="7"/>
    </row>
    <row r="122" ht="13.65" customHeight="1">
      <c r="A122" s="130">
        <v>62</v>
      </c>
      <c r="B122" t="s" s="126">
        <v>281</v>
      </c>
      <c r="C122" t="s" s="126">
        <v>539</v>
      </c>
      <c r="D122" t="s" s="74">
        <v>281</v>
      </c>
      <c r="E122" s="65"/>
      <c r="F122" s="75">
        <v>609.8099999999999</v>
      </c>
      <c r="G122" s="76">
        <v>1530.86</v>
      </c>
      <c r="H122" s="76">
        <v>14908.29</v>
      </c>
      <c r="I122" s="76">
        <v>18170.47</v>
      </c>
      <c r="J122" s="76">
        <v>890.26</v>
      </c>
      <c r="K122" s="77">
        <v>443.92</v>
      </c>
      <c r="L122" s="76">
        <v>19706.29</v>
      </c>
      <c r="M122" s="76">
        <v>207.89</v>
      </c>
      <c r="N122" s="77">
        <v>38.78</v>
      </c>
      <c r="O122" s="76">
        <v>2927.06</v>
      </c>
      <c r="P122" s="76">
        <v>59433.63</v>
      </c>
      <c r="Q122" s="76">
        <v>56506.57</v>
      </c>
      <c r="R122" s="78">
        <v>56467.79</v>
      </c>
      <c r="S122" s="17"/>
      <c r="T122" s="75">
        <v>207.713149939854</v>
      </c>
      <c r="U122" s="76">
        <v>521.440699097956</v>
      </c>
      <c r="V122" s="76">
        <v>5078.053616891860</v>
      </c>
      <c r="W122" s="76">
        <v>6189.215591065440</v>
      </c>
      <c r="X122" s="76">
        <v>303.239876134295</v>
      </c>
      <c r="Y122" s="77">
        <v>151.207788526426</v>
      </c>
      <c r="Z122" s="76">
        <v>6712.3457626609</v>
      </c>
      <c r="AA122" s="76">
        <v>70.81137852937179</v>
      </c>
      <c r="AB122" s="77">
        <v>13.2092224703884</v>
      </c>
      <c r="AC122" s="76">
        <v>997.013582366554</v>
      </c>
      <c r="AD122" s="77">
        <v>20244.2506676831</v>
      </c>
      <c r="AE122" s="76">
        <v>19247.2370853165</v>
      </c>
      <c r="AF122" s="78">
        <v>19234.0278628461</v>
      </c>
      <c r="AG122" s="17"/>
      <c r="AH122" s="75">
        <v>1.02603525983521</v>
      </c>
      <c r="AI122" s="76">
        <v>2.57574709806552</v>
      </c>
      <c r="AJ122" s="76">
        <v>25.0839297549216</v>
      </c>
      <c r="AK122" s="76">
        <v>30.5727077413915</v>
      </c>
      <c r="AL122" s="76">
        <v>1.49790615178645</v>
      </c>
      <c r="AM122" s="77">
        <v>0.7469171914957911</v>
      </c>
      <c r="AN122" s="76">
        <v>33.1568002829375</v>
      </c>
      <c r="AO122" s="76">
        <v>0.349785130068616</v>
      </c>
      <c r="AP122" s="77">
        <v>0.0652492536632879</v>
      </c>
      <c r="AQ122" s="76">
        <v>4.92492213583454</v>
      </c>
      <c r="AR122" s="79">
        <v>100</v>
      </c>
      <c r="AS122" s="119"/>
      <c r="AT122" s="75">
        <v>1.0799253875528</v>
      </c>
      <c r="AU122" s="76">
        <v>2.71103225396283</v>
      </c>
      <c r="AV122" s="76">
        <v>26.4014051196266</v>
      </c>
      <c r="AW122" s="76">
        <v>32.1784684684844</v>
      </c>
      <c r="AX122" s="76">
        <v>1.57658020616709</v>
      </c>
      <c r="AY122" s="77">
        <v>0.7861472885692889</v>
      </c>
      <c r="AZ122" s="76">
        <v>34.8982844910346</v>
      </c>
      <c r="BA122" s="76">
        <v>0.368156784602337</v>
      </c>
      <c r="BB122" s="78">
        <v>100</v>
      </c>
      <c r="BC122" s="17"/>
      <c r="BD122" s="131">
        <v>1780</v>
      </c>
      <c r="BE122" s="132">
        <v>2004</v>
      </c>
      <c r="BF122" s="125"/>
      <c r="BG122" s="125"/>
      <c r="BH122" s="125"/>
      <c r="BI122" s="125"/>
      <c r="BJ122" s="125"/>
      <c r="BK122" s="125"/>
      <c r="BL122" s="125"/>
      <c r="BM122" s="129"/>
      <c r="BN122" s="37"/>
      <c r="BO122" s="7"/>
      <c r="BP122" s="7"/>
      <c r="BQ122" s="7"/>
    </row>
    <row r="123" ht="13.65" customHeight="1">
      <c r="A123" s="130">
        <v>63</v>
      </c>
      <c r="B123" t="s" s="126">
        <v>111</v>
      </c>
      <c r="C123" t="s" s="126">
        <v>540</v>
      </c>
      <c r="D123" t="s" s="74">
        <v>541</v>
      </c>
      <c r="E123" s="65"/>
      <c r="F123" s="75">
        <v>1269.22</v>
      </c>
      <c r="G123" s="76">
        <v>1699.03</v>
      </c>
      <c r="H123" s="76">
        <v>2123.37</v>
      </c>
      <c r="I123" s="76">
        <v>5545.78</v>
      </c>
      <c r="J123" s="76">
        <v>1.38</v>
      </c>
      <c r="K123" s="77">
        <v>1.88</v>
      </c>
      <c r="L123" s="76">
        <v>2771.02</v>
      </c>
      <c r="M123" s="76">
        <v>21.03</v>
      </c>
      <c r="N123" s="77">
        <v>41.35</v>
      </c>
      <c r="O123" s="76">
        <v>326.18</v>
      </c>
      <c r="P123" s="76">
        <v>13800.24</v>
      </c>
      <c r="Q123" s="76">
        <v>13474.06</v>
      </c>
      <c r="R123" s="78">
        <v>13432.71</v>
      </c>
      <c r="S123" s="17"/>
      <c r="T123" s="75">
        <v>432.321024854728</v>
      </c>
      <c r="U123" s="76">
        <v>578.722672869107</v>
      </c>
      <c r="V123" s="76">
        <v>723.2611324638621</v>
      </c>
      <c r="W123" s="76">
        <v>1889.000561934770</v>
      </c>
      <c r="X123" s="76">
        <v>0.470054848095306</v>
      </c>
      <c r="Y123" s="77">
        <v>0.640364575666069</v>
      </c>
      <c r="Z123" s="76">
        <v>943.863322586271</v>
      </c>
      <c r="AA123" s="76">
        <v>7.16322714162629</v>
      </c>
      <c r="AB123" s="77">
        <v>14.0846144701021</v>
      </c>
      <c r="AC123" s="76">
        <v>111.103253878063</v>
      </c>
      <c r="AD123" s="77">
        <v>4700.630229622290</v>
      </c>
      <c r="AE123" s="76">
        <v>4589.526975744230</v>
      </c>
      <c r="AF123" s="78">
        <v>4575.442361274130</v>
      </c>
      <c r="AG123" s="17"/>
      <c r="AH123" s="75">
        <v>9.19708642748242</v>
      </c>
      <c r="AI123" s="76">
        <v>12.3115974794641</v>
      </c>
      <c r="AJ123" s="76">
        <v>15.3864715396254</v>
      </c>
      <c r="AK123" s="76">
        <v>40.1861127052863</v>
      </c>
      <c r="AL123" s="76">
        <v>0.00999982608998104</v>
      </c>
      <c r="AM123" s="77">
        <v>0.0136229514849017</v>
      </c>
      <c r="AN123" s="76">
        <v>20.0795058636661</v>
      </c>
      <c r="AO123" s="76">
        <v>0.152388654110363</v>
      </c>
      <c r="AP123" s="77">
        <v>0.299632470159939</v>
      </c>
      <c r="AQ123" s="76">
        <v>2.36358208263045</v>
      </c>
      <c r="AR123" s="79">
        <v>100</v>
      </c>
      <c r="AS123" s="119"/>
      <c r="AT123" s="75">
        <v>9.44872628084728</v>
      </c>
      <c r="AU123" s="76">
        <v>12.6484529182868</v>
      </c>
      <c r="AV123" s="76">
        <v>15.8074580631905</v>
      </c>
      <c r="AW123" s="76">
        <v>41.2856378199187</v>
      </c>
      <c r="AX123" s="76">
        <v>0.0102734295611236</v>
      </c>
      <c r="AY123" s="77">
        <v>0.0139956866484872</v>
      </c>
      <c r="AZ123" s="76">
        <v>20.6288976684526</v>
      </c>
      <c r="BA123" s="76">
        <v>0.156558133094513</v>
      </c>
      <c r="BB123" s="78">
        <v>100</v>
      </c>
      <c r="BC123" s="17"/>
      <c r="BD123" s="131">
        <v>1780</v>
      </c>
      <c r="BE123" s="132">
        <v>1928</v>
      </c>
      <c r="BF123" s="125"/>
      <c r="BG123" s="125"/>
      <c r="BH123" s="125"/>
      <c r="BI123" s="125"/>
      <c r="BJ123" s="125"/>
      <c r="BK123" t="s" s="126">
        <v>542</v>
      </c>
      <c r="BL123" s="125"/>
      <c r="BM123" s="129"/>
      <c r="BN123" s="37"/>
      <c r="BO123" s="7"/>
      <c r="BP123" s="7"/>
      <c r="BQ123" s="7"/>
    </row>
    <row r="124" ht="13.65" customHeight="1">
      <c r="A124" s="130">
        <v>64</v>
      </c>
      <c r="B124" t="s" s="126">
        <v>124</v>
      </c>
      <c r="C124" t="s" s="126">
        <v>543</v>
      </c>
      <c r="D124" t="s" s="74">
        <v>124</v>
      </c>
      <c r="E124" s="65"/>
      <c r="F124" s="75">
        <v>4547.75</v>
      </c>
      <c r="G124" s="76">
        <v>3842.96</v>
      </c>
      <c r="H124" s="76">
        <v>4411.27</v>
      </c>
      <c r="I124" s="76">
        <v>5773.82</v>
      </c>
      <c r="J124" s="76">
        <v>842.28</v>
      </c>
      <c r="K124" s="77">
        <v>1.51</v>
      </c>
      <c r="L124" s="76">
        <v>8857.09</v>
      </c>
      <c r="M124" s="76">
        <v>491.31</v>
      </c>
      <c r="N124" s="77">
        <v>170.85</v>
      </c>
      <c r="O124" s="76">
        <v>716.100000000002</v>
      </c>
      <c r="P124" s="76">
        <v>29654.94</v>
      </c>
      <c r="Q124" s="76">
        <v>28938.84</v>
      </c>
      <c r="R124" s="78">
        <v>28767.99</v>
      </c>
      <c r="S124" s="17"/>
      <c r="T124" s="75">
        <v>1549.052127119870</v>
      </c>
      <c r="U124" s="76">
        <v>1308.986941330680</v>
      </c>
      <c r="V124" s="76">
        <v>1502.564383882160</v>
      </c>
      <c r="W124" s="76">
        <v>1966.675422485250</v>
      </c>
      <c r="X124" s="76">
        <v>286.896954676604</v>
      </c>
      <c r="Y124" s="77">
        <v>0.514335377263704</v>
      </c>
      <c r="Z124" s="76">
        <v>3016.897169939460</v>
      </c>
      <c r="AA124" s="76">
        <v>167.349744505583</v>
      </c>
      <c r="AB124" s="77">
        <v>58.1948339109297</v>
      </c>
      <c r="AC124" s="76">
        <v>243.917591826847</v>
      </c>
      <c r="AD124" s="77">
        <v>10101.0495050546</v>
      </c>
      <c r="AE124" s="76">
        <v>9857.1319132278</v>
      </c>
      <c r="AF124" s="78">
        <v>9798.937079316869</v>
      </c>
      <c r="AG124" s="17"/>
      <c r="AH124" s="75">
        <v>15.3355562344756</v>
      </c>
      <c r="AI124" s="76">
        <v>12.9589201664208</v>
      </c>
      <c r="AJ124" s="76">
        <v>14.8753293717674</v>
      </c>
      <c r="AK124" s="76">
        <v>19.4700107300841</v>
      </c>
      <c r="AL124" s="76">
        <v>2.84026877140874</v>
      </c>
      <c r="AM124" s="77">
        <v>0.00509190037140524</v>
      </c>
      <c r="AN124" s="76">
        <v>29.8671654705759</v>
      </c>
      <c r="AO124" s="76">
        <v>1.65675600759941</v>
      </c>
      <c r="AP124" s="77">
        <v>0.576126608248069</v>
      </c>
      <c r="AQ124" s="76">
        <v>2.41477473904854</v>
      </c>
      <c r="AR124" s="79">
        <v>100</v>
      </c>
      <c r="AS124" s="119"/>
      <c r="AT124" s="75">
        <v>15.808368954522</v>
      </c>
      <c r="AU124" s="76">
        <v>13.3584584811104</v>
      </c>
      <c r="AV124" s="76">
        <v>15.3339527718134</v>
      </c>
      <c r="AW124" s="76">
        <v>20.0702934059696</v>
      </c>
      <c r="AX124" s="76">
        <v>2.92783750272438</v>
      </c>
      <c r="AY124" s="77">
        <v>0.00524888947750608</v>
      </c>
      <c r="AZ124" s="76">
        <v>30.788004306175</v>
      </c>
      <c r="BA124" s="76">
        <v>1.70783568820762</v>
      </c>
      <c r="BB124" s="78">
        <v>100</v>
      </c>
      <c r="BC124" s="17"/>
      <c r="BD124" s="131">
        <v>1780</v>
      </c>
      <c r="BE124" s="132">
        <v>1862</v>
      </c>
      <c r="BF124" s="125"/>
      <c r="BG124" s="125"/>
      <c r="BH124" s="125"/>
      <c r="BI124" s="125"/>
      <c r="BJ124" s="125"/>
      <c r="BK124" t="s" s="126">
        <v>544</v>
      </c>
      <c r="BL124" s="125"/>
      <c r="BM124" s="129"/>
      <c r="BN124" s="37"/>
      <c r="BO124" s="7"/>
      <c r="BP124" s="7"/>
      <c r="BQ124" s="7"/>
    </row>
    <row r="125" ht="13.65" customHeight="1">
      <c r="A125" s="124"/>
      <c r="B125" s="125"/>
      <c r="C125" t="s" s="126">
        <v>545</v>
      </c>
      <c r="D125" t="s" s="74">
        <v>546</v>
      </c>
      <c r="E125" s="65"/>
      <c r="F125" s="75"/>
      <c r="G125" s="76"/>
      <c r="H125" s="76"/>
      <c r="I125" s="76"/>
      <c r="J125" s="76"/>
      <c r="K125" s="77"/>
      <c r="L125" s="76"/>
      <c r="M125" s="76"/>
      <c r="N125" s="77"/>
      <c r="O125" s="76"/>
      <c r="P125" s="76"/>
      <c r="Q125" s="76"/>
      <c r="R125" s="78"/>
      <c r="S125" s="17"/>
      <c r="T125" s="75"/>
      <c r="U125" s="76"/>
      <c r="V125" s="76"/>
      <c r="W125" s="76"/>
      <c r="X125" s="76"/>
      <c r="Y125" s="77"/>
      <c r="Z125" s="76"/>
      <c r="AA125" s="76"/>
      <c r="AB125" s="77"/>
      <c r="AC125" s="76"/>
      <c r="AD125" s="77"/>
      <c r="AE125" s="76"/>
      <c r="AF125" s="78"/>
      <c r="AG125" s="17"/>
      <c r="AH125" s="75"/>
      <c r="AI125" s="76"/>
      <c r="AJ125" s="76"/>
      <c r="AK125" s="76"/>
      <c r="AL125" s="76"/>
      <c r="AM125" s="77"/>
      <c r="AN125" s="76"/>
      <c r="AO125" s="76"/>
      <c r="AP125" s="77"/>
      <c r="AQ125" s="76"/>
      <c r="AR125" s="79"/>
      <c r="AS125" s="119"/>
      <c r="AT125" s="75"/>
      <c r="AU125" s="76"/>
      <c r="AV125" s="76"/>
      <c r="AW125" s="76"/>
      <c r="AX125" s="76"/>
      <c r="AY125" s="77"/>
      <c r="AZ125" s="76"/>
      <c r="BA125" s="76"/>
      <c r="BB125" s="78"/>
      <c r="BC125" s="17"/>
      <c r="BD125" s="131">
        <v>1928</v>
      </c>
      <c r="BE125" s="132">
        <v>2004</v>
      </c>
      <c r="BF125" s="125"/>
      <c r="BG125" s="125"/>
      <c r="BH125" s="125"/>
      <c r="BI125" s="125"/>
      <c r="BJ125" t="s" s="126">
        <v>547</v>
      </c>
      <c r="BK125" s="125"/>
      <c r="BL125" s="125"/>
      <c r="BM125" s="129"/>
      <c r="BN125" s="37"/>
      <c r="BO125" s="7"/>
      <c r="BP125" s="7"/>
      <c r="BQ125" s="7"/>
    </row>
    <row r="126" ht="13.65" customHeight="1">
      <c r="A126" s="130">
        <v>65</v>
      </c>
      <c r="B126" t="s" s="126">
        <v>234</v>
      </c>
      <c r="C126" t="s" s="126">
        <v>548</v>
      </c>
      <c r="D126" t="s" s="74">
        <v>549</v>
      </c>
      <c r="E126" s="65"/>
      <c r="F126" s="75">
        <v>4191.11</v>
      </c>
      <c r="G126" s="76">
        <v>2360.24</v>
      </c>
      <c r="H126" s="76">
        <v>6060.24</v>
      </c>
      <c r="I126" s="76">
        <v>8592.49</v>
      </c>
      <c r="J126" s="76">
        <v>2.03</v>
      </c>
      <c r="K126" s="77">
        <v>19.57</v>
      </c>
      <c r="L126" s="76">
        <v>4787.62</v>
      </c>
      <c r="M126" s="76">
        <v>34.51</v>
      </c>
      <c r="N126" s="77">
        <v>123.52</v>
      </c>
      <c r="O126" s="76">
        <v>563.480000000003</v>
      </c>
      <c r="P126" s="76">
        <v>26734.81</v>
      </c>
      <c r="Q126" s="76">
        <v>26171.33</v>
      </c>
      <c r="R126" s="78">
        <v>26047.81</v>
      </c>
      <c r="S126" s="17"/>
      <c r="T126" s="75">
        <v>1427.5736046382</v>
      </c>
      <c r="U126" s="76">
        <v>803.943662803235</v>
      </c>
      <c r="V126" s="76">
        <v>2064.235646826880</v>
      </c>
      <c r="W126" s="76">
        <v>2926.769262109010</v>
      </c>
      <c r="X126" s="76">
        <v>0.6914574939372981</v>
      </c>
      <c r="Y126" s="77">
        <v>6.66592273711966</v>
      </c>
      <c r="Z126" s="76">
        <v>1630.756515824670</v>
      </c>
      <c r="AA126" s="76">
        <v>11.7547773969341</v>
      </c>
      <c r="AB126" s="77">
        <v>42.0733150990813</v>
      </c>
      <c r="AC126" s="76">
        <v>191.932250583148</v>
      </c>
      <c r="AD126" s="77">
        <v>9106.396415512219</v>
      </c>
      <c r="AE126" s="76">
        <v>8914.464164929070</v>
      </c>
      <c r="AF126" s="78">
        <v>8872.390849829990</v>
      </c>
      <c r="AG126" s="17"/>
      <c r="AH126" s="75">
        <v>15.6766029008622</v>
      </c>
      <c r="AI126" s="76">
        <v>8.8283402799571</v>
      </c>
      <c r="AJ126" s="76">
        <v>22.6679748238345</v>
      </c>
      <c r="AK126" s="76">
        <v>32.1397084924112</v>
      </c>
      <c r="AL126" s="76">
        <v>0.00759309679028951</v>
      </c>
      <c r="AM126" s="77">
        <v>0.0732004454118058</v>
      </c>
      <c r="AN126" s="76">
        <v>17.9078138202591</v>
      </c>
      <c r="AO126" s="76">
        <v>0.129082645434922</v>
      </c>
      <c r="AP126" s="77">
        <v>0.462019367259389</v>
      </c>
      <c r="AQ126" s="76">
        <v>2.10766412777949</v>
      </c>
      <c r="AR126" s="79">
        <v>100</v>
      </c>
      <c r="AS126" s="119"/>
      <c r="AT126" s="75">
        <v>16.0900666889078</v>
      </c>
      <c r="AU126" s="76">
        <v>9.06118403044248</v>
      </c>
      <c r="AV126" s="76">
        <v>23.2658330969091</v>
      </c>
      <c r="AW126" s="76">
        <v>32.9873797451686</v>
      </c>
      <c r="AX126" s="76">
        <v>0.0077933615148452</v>
      </c>
      <c r="AY126" s="77">
        <v>0.07513107627858159</v>
      </c>
      <c r="AZ126" s="76">
        <v>18.3801248550262</v>
      </c>
      <c r="BA126" s="76">
        <v>0.132487145752368</v>
      </c>
      <c r="BB126" s="78">
        <v>100</v>
      </c>
      <c r="BC126" s="17"/>
      <c r="BD126" s="131">
        <v>1780</v>
      </c>
      <c r="BE126" s="132">
        <v>1862</v>
      </c>
      <c r="BF126" s="125"/>
      <c r="BG126" s="125"/>
      <c r="BH126" s="125"/>
      <c r="BI126" s="125"/>
      <c r="BJ126" s="125"/>
      <c r="BK126" t="s" s="126">
        <v>550</v>
      </c>
      <c r="BL126" s="125"/>
      <c r="BM126" s="129"/>
      <c r="BN126" s="37"/>
      <c r="BO126" s="7"/>
      <c r="BP126" s="7"/>
      <c r="BQ126" s="7"/>
    </row>
    <row r="127" ht="13.65" customHeight="1">
      <c r="A127" s="124"/>
      <c r="B127" s="125"/>
      <c r="C127" t="s" s="126">
        <v>551</v>
      </c>
      <c r="D127" t="s" s="74">
        <v>550</v>
      </c>
      <c r="E127" s="65"/>
      <c r="F127" s="75"/>
      <c r="G127" s="76"/>
      <c r="H127" s="76"/>
      <c r="I127" s="76"/>
      <c r="J127" s="76"/>
      <c r="K127" s="77"/>
      <c r="L127" s="76"/>
      <c r="M127" s="76"/>
      <c r="N127" s="77"/>
      <c r="O127" s="76"/>
      <c r="P127" s="76"/>
      <c r="Q127" s="76"/>
      <c r="R127" s="78"/>
      <c r="S127" s="17"/>
      <c r="T127" s="75"/>
      <c r="U127" s="76"/>
      <c r="V127" s="76"/>
      <c r="W127" s="76"/>
      <c r="X127" s="76"/>
      <c r="Y127" s="77"/>
      <c r="Z127" s="76"/>
      <c r="AA127" s="76"/>
      <c r="AB127" s="77"/>
      <c r="AC127" s="76"/>
      <c r="AD127" s="77"/>
      <c r="AE127" s="76"/>
      <c r="AF127" s="78"/>
      <c r="AG127" s="17"/>
      <c r="AH127" s="75"/>
      <c r="AI127" s="76"/>
      <c r="AJ127" s="76"/>
      <c r="AK127" s="76"/>
      <c r="AL127" s="76"/>
      <c r="AM127" s="77"/>
      <c r="AN127" s="76"/>
      <c r="AO127" s="76"/>
      <c r="AP127" s="77"/>
      <c r="AQ127" s="76"/>
      <c r="AR127" s="79"/>
      <c r="AS127" s="119"/>
      <c r="AT127" s="75"/>
      <c r="AU127" s="76"/>
      <c r="AV127" s="76"/>
      <c r="AW127" s="76"/>
      <c r="AX127" s="76"/>
      <c r="AY127" s="77"/>
      <c r="AZ127" s="76"/>
      <c r="BA127" s="76"/>
      <c r="BB127" s="78"/>
      <c r="BC127" s="17"/>
      <c r="BD127" s="131">
        <v>1862</v>
      </c>
      <c r="BE127" s="132">
        <v>2004</v>
      </c>
      <c r="BF127" s="125"/>
      <c r="BG127" s="125"/>
      <c r="BH127" s="125"/>
      <c r="BI127" s="125"/>
      <c r="BJ127" t="s" s="126">
        <v>549</v>
      </c>
      <c r="BK127" s="125"/>
      <c r="BL127" s="125"/>
      <c r="BM127" s="129"/>
      <c r="BN127" s="37"/>
      <c r="BO127" s="7"/>
      <c r="BP127" s="7"/>
      <c r="BQ127" s="7"/>
    </row>
    <row r="128" ht="13.65" customHeight="1">
      <c r="A128" s="130">
        <v>66</v>
      </c>
      <c r="B128" t="s" s="126">
        <v>213</v>
      </c>
      <c r="C128" t="s" s="126">
        <v>552</v>
      </c>
      <c r="D128" t="s" s="74">
        <v>213</v>
      </c>
      <c r="E128" s="65"/>
      <c r="F128" s="75">
        <v>6999.51</v>
      </c>
      <c r="G128" s="76">
        <v>957.11</v>
      </c>
      <c r="H128" s="76">
        <v>9440.67</v>
      </c>
      <c r="I128" s="76">
        <v>9194.26</v>
      </c>
      <c r="J128" s="76">
        <v>0</v>
      </c>
      <c r="K128" s="77">
        <v>2808.93</v>
      </c>
      <c r="L128" s="76">
        <v>5370.16</v>
      </c>
      <c r="M128" s="76">
        <v>16.91</v>
      </c>
      <c r="N128" s="77">
        <v>225.06</v>
      </c>
      <c r="O128" s="76">
        <v>1416.79</v>
      </c>
      <c r="P128" s="76">
        <v>36429.4</v>
      </c>
      <c r="Q128" s="76">
        <v>35012.61</v>
      </c>
      <c r="R128" s="78">
        <v>34787.55</v>
      </c>
      <c r="S128" s="17"/>
      <c r="T128" s="75">
        <v>2384.169282457660</v>
      </c>
      <c r="U128" s="76">
        <v>326.010286710506</v>
      </c>
      <c r="V128" s="76">
        <v>3215.675871570950</v>
      </c>
      <c r="W128" s="76">
        <v>3131.743831629530</v>
      </c>
      <c r="X128" s="76">
        <v>0</v>
      </c>
      <c r="Y128" s="77">
        <v>956.776206130687</v>
      </c>
      <c r="Z128" s="76">
        <v>1829.180973222820</v>
      </c>
      <c r="AA128" s="76">
        <v>5.7598749864432</v>
      </c>
      <c r="AB128" s="77">
        <v>76.6598145741518</v>
      </c>
      <c r="AC128" s="76">
        <v>482.586237849963</v>
      </c>
      <c r="AD128" s="77">
        <v>12408.5623791327</v>
      </c>
      <c r="AE128" s="76">
        <v>11925.9761412827</v>
      </c>
      <c r="AF128" s="78">
        <v>11849.3163267086</v>
      </c>
      <c r="AG128" s="17"/>
      <c r="AH128" s="75">
        <v>19.2139041543369</v>
      </c>
      <c r="AI128" s="76">
        <v>2.62730102609431</v>
      </c>
      <c r="AJ128" s="76">
        <v>25.9149752672292</v>
      </c>
      <c r="AK128" s="76">
        <v>25.2385710442664</v>
      </c>
      <c r="AL128" s="76">
        <v>0</v>
      </c>
      <c r="AM128" s="77">
        <v>7.71061285664875</v>
      </c>
      <c r="AN128" s="76">
        <v>14.7412803944067</v>
      </c>
      <c r="AO128" s="76">
        <v>0.0464185520486201</v>
      </c>
      <c r="AP128" s="77">
        <v>0.617797712836336</v>
      </c>
      <c r="AQ128" s="76">
        <v>3.88913899213273</v>
      </c>
      <c r="AR128" s="79">
        <v>100</v>
      </c>
      <c r="AS128" s="119"/>
      <c r="AT128" s="75">
        <v>20.1207328483897</v>
      </c>
      <c r="AU128" s="76">
        <v>2.75130039338786</v>
      </c>
      <c r="AV128" s="76">
        <v>27.138070947796</v>
      </c>
      <c r="AW128" s="76">
        <v>26.429742824660</v>
      </c>
      <c r="AX128" s="76">
        <v>0</v>
      </c>
      <c r="AY128" s="77">
        <v>8.074526662556</v>
      </c>
      <c r="AZ128" s="76">
        <v>15.4370169787755</v>
      </c>
      <c r="BA128" s="76">
        <v>0.0486093444350062</v>
      </c>
      <c r="BB128" s="78">
        <v>100</v>
      </c>
      <c r="BC128" s="17"/>
      <c r="BD128" s="131">
        <v>1810</v>
      </c>
      <c r="BE128" s="132">
        <v>2004</v>
      </c>
      <c r="BF128" s="125"/>
      <c r="BG128" s="125"/>
      <c r="BH128" s="125"/>
      <c r="BI128" s="125"/>
      <c r="BJ128" s="125"/>
      <c r="BK128" s="125"/>
      <c r="BL128" s="125"/>
      <c r="BM128" s="129"/>
      <c r="BN128" s="37"/>
      <c r="BO128" s="7"/>
      <c r="BP128" s="7"/>
      <c r="BQ128" s="7"/>
    </row>
    <row r="129" ht="13.65" customHeight="1">
      <c r="A129" s="124"/>
      <c r="B129" s="125"/>
      <c r="C129" t="s" s="126">
        <v>553</v>
      </c>
      <c r="D129" t="s" s="74">
        <v>554</v>
      </c>
      <c r="E129" s="65"/>
      <c r="F129" s="75"/>
      <c r="G129" s="76"/>
      <c r="H129" s="76"/>
      <c r="I129" s="76"/>
      <c r="J129" s="76"/>
      <c r="K129" s="77"/>
      <c r="L129" s="76"/>
      <c r="M129" s="76"/>
      <c r="N129" s="77"/>
      <c r="O129" s="76"/>
      <c r="P129" s="76"/>
      <c r="Q129" s="76"/>
      <c r="R129" s="78"/>
      <c r="S129" s="17"/>
      <c r="T129" s="75"/>
      <c r="U129" s="76"/>
      <c r="V129" s="76"/>
      <c r="W129" s="76"/>
      <c r="X129" s="76"/>
      <c r="Y129" s="77"/>
      <c r="Z129" s="76"/>
      <c r="AA129" s="76"/>
      <c r="AB129" s="77"/>
      <c r="AC129" s="76"/>
      <c r="AD129" s="77"/>
      <c r="AE129" s="76"/>
      <c r="AF129" s="78"/>
      <c r="AG129" s="17"/>
      <c r="AH129" s="75"/>
      <c r="AI129" s="76"/>
      <c r="AJ129" s="76"/>
      <c r="AK129" s="76"/>
      <c r="AL129" s="76"/>
      <c r="AM129" s="77"/>
      <c r="AN129" s="76"/>
      <c r="AO129" s="76"/>
      <c r="AP129" s="77"/>
      <c r="AQ129" s="76"/>
      <c r="AR129" s="79"/>
      <c r="AS129" s="119"/>
      <c r="AT129" s="75"/>
      <c r="AU129" s="76"/>
      <c r="AV129" s="76"/>
      <c r="AW129" s="76"/>
      <c r="AX129" s="76"/>
      <c r="AY129" s="77"/>
      <c r="AZ129" s="76"/>
      <c r="BA129" s="76"/>
      <c r="BB129" s="78"/>
      <c r="BC129" s="17"/>
      <c r="BD129" s="131">
        <v>1808</v>
      </c>
      <c r="BE129" s="132">
        <v>1815</v>
      </c>
      <c r="BF129" s="132">
        <v>1919</v>
      </c>
      <c r="BG129" s="132">
        <v>2004</v>
      </c>
      <c r="BH129" s="125"/>
      <c r="BI129" s="125"/>
      <c r="BJ129" s="125"/>
      <c r="BK129" s="125"/>
      <c r="BL129" s="125"/>
      <c r="BM129" s="129"/>
      <c r="BN129" s="37"/>
      <c r="BO129" s="7"/>
      <c r="BP129" s="7"/>
      <c r="BQ129" s="7"/>
    </row>
    <row r="130" ht="13.65" customHeight="1">
      <c r="A130" s="124"/>
      <c r="B130" s="125"/>
      <c r="C130" t="s" s="126">
        <v>555</v>
      </c>
      <c r="D130" t="s" s="74">
        <v>556</v>
      </c>
      <c r="E130" s="65"/>
      <c r="F130" s="75"/>
      <c r="G130" s="76"/>
      <c r="H130" s="76"/>
      <c r="I130" s="76"/>
      <c r="J130" s="76"/>
      <c r="K130" s="77"/>
      <c r="L130" s="76"/>
      <c r="M130" s="76"/>
      <c r="N130" s="77"/>
      <c r="O130" s="76"/>
      <c r="P130" s="76"/>
      <c r="Q130" s="76"/>
      <c r="R130" s="78"/>
      <c r="S130" s="17"/>
      <c r="T130" s="75"/>
      <c r="U130" s="76"/>
      <c r="V130" s="76"/>
      <c r="W130" s="76"/>
      <c r="X130" s="76"/>
      <c r="Y130" s="77"/>
      <c r="Z130" s="76"/>
      <c r="AA130" s="76"/>
      <c r="AB130" s="77"/>
      <c r="AC130" s="76"/>
      <c r="AD130" s="77"/>
      <c r="AE130" s="76"/>
      <c r="AF130" s="78"/>
      <c r="AG130" s="17"/>
      <c r="AH130" s="75"/>
      <c r="AI130" s="76"/>
      <c r="AJ130" s="76"/>
      <c r="AK130" s="76"/>
      <c r="AL130" s="76"/>
      <c r="AM130" s="77"/>
      <c r="AN130" s="76"/>
      <c r="AO130" s="76"/>
      <c r="AP130" s="77"/>
      <c r="AQ130" s="76"/>
      <c r="AR130" s="79"/>
      <c r="AS130" s="119"/>
      <c r="AT130" s="75"/>
      <c r="AU130" s="76"/>
      <c r="AV130" s="76"/>
      <c r="AW130" s="76"/>
      <c r="AX130" s="76"/>
      <c r="AY130" s="77"/>
      <c r="AZ130" s="76"/>
      <c r="BA130" s="76"/>
      <c r="BB130" s="78"/>
      <c r="BC130" s="17"/>
      <c r="BD130" t="s" s="133">
        <v>345</v>
      </c>
      <c r="BE130" s="132">
        <v>1862</v>
      </c>
      <c r="BF130" s="125"/>
      <c r="BG130" s="125"/>
      <c r="BH130" s="125"/>
      <c r="BI130" s="125"/>
      <c r="BJ130" s="125"/>
      <c r="BK130" t="s" s="126">
        <v>557</v>
      </c>
      <c r="BL130" s="125"/>
      <c r="BM130" s="129"/>
      <c r="BN130" s="37"/>
      <c r="BO130" s="7"/>
      <c r="BP130" s="7"/>
      <c r="BQ130" s="7"/>
    </row>
    <row r="131" ht="13.65" customHeight="1">
      <c r="A131" s="124"/>
      <c r="B131" s="125"/>
      <c r="C131" t="s" s="126">
        <v>558</v>
      </c>
      <c r="D131" t="s" s="74">
        <v>557</v>
      </c>
      <c r="E131" s="65"/>
      <c r="F131" s="75"/>
      <c r="G131" s="76"/>
      <c r="H131" s="76"/>
      <c r="I131" s="76"/>
      <c r="J131" s="76"/>
      <c r="K131" s="77"/>
      <c r="L131" s="76"/>
      <c r="M131" s="76"/>
      <c r="N131" s="77"/>
      <c r="O131" s="76"/>
      <c r="P131" s="76"/>
      <c r="Q131" s="76"/>
      <c r="R131" s="78"/>
      <c r="S131" s="17"/>
      <c r="T131" s="75"/>
      <c r="U131" s="76"/>
      <c r="V131" s="76"/>
      <c r="W131" s="76"/>
      <c r="X131" s="76"/>
      <c r="Y131" s="77"/>
      <c r="Z131" s="76"/>
      <c r="AA131" s="76"/>
      <c r="AB131" s="77"/>
      <c r="AC131" s="76"/>
      <c r="AD131" s="77"/>
      <c r="AE131" s="76"/>
      <c r="AF131" s="78"/>
      <c r="AG131" s="17"/>
      <c r="AH131" s="75"/>
      <c r="AI131" s="76"/>
      <c r="AJ131" s="76"/>
      <c r="AK131" s="76"/>
      <c r="AL131" s="76"/>
      <c r="AM131" s="77"/>
      <c r="AN131" s="76"/>
      <c r="AO131" s="76"/>
      <c r="AP131" s="77"/>
      <c r="AQ131" s="76"/>
      <c r="AR131" s="79"/>
      <c r="AS131" s="119"/>
      <c r="AT131" s="75"/>
      <c r="AU131" s="76"/>
      <c r="AV131" s="76"/>
      <c r="AW131" s="76"/>
      <c r="AX131" s="76"/>
      <c r="AY131" s="77"/>
      <c r="AZ131" s="76"/>
      <c r="BA131" s="76"/>
      <c r="BB131" s="78"/>
      <c r="BC131" s="17"/>
      <c r="BD131" s="131">
        <v>1862</v>
      </c>
      <c r="BE131" s="132">
        <v>2004</v>
      </c>
      <c r="BF131" s="125"/>
      <c r="BG131" s="125"/>
      <c r="BH131" s="125"/>
      <c r="BI131" s="125"/>
      <c r="BJ131" t="s" s="126">
        <v>556</v>
      </c>
      <c r="BK131" s="125"/>
      <c r="BL131" s="125"/>
      <c r="BM131" s="129"/>
      <c r="BN131" s="37"/>
      <c r="BO131" s="7"/>
      <c r="BP131" s="7"/>
      <c r="BQ131" s="7"/>
    </row>
    <row r="132" ht="13.65" customHeight="1">
      <c r="A132" s="130">
        <v>67</v>
      </c>
      <c r="B132" t="s" s="126">
        <v>135</v>
      </c>
      <c r="C132" t="s" s="126">
        <v>559</v>
      </c>
      <c r="D132" t="s" s="74">
        <v>560</v>
      </c>
      <c r="E132" s="65"/>
      <c r="F132" s="75">
        <v>1196.65</v>
      </c>
      <c r="G132" s="76">
        <v>4103.53</v>
      </c>
      <c r="H132" s="76">
        <v>2545.56</v>
      </c>
      <c r="I132" s="76">
        <v>10234.34</v>
      </c>
      <c r="J132" s="76">
        <v>9902.709999999999</v>
      </c>
      <c r="K132" s="77">
        <v>56.05</v>
      </c>
      <c r="L132" s="76">
        <v>7154.65</v>
      </c>
      <c r="M132" s="76">
        <v>90.88</v>
      </c>
      <c r="N132" s="77">
        <v>212.12</v>
      </c>
      <c r="O132" s="76">
        <v>1267.09</v>
      </c>
      <c r="P132" s="76">
        <v>36763.58</v>
      </c>
      <c r="Q132" s="76">
        <v>35496.49</v>
      </c>
      <c r="R132" s="78">
        <v>35284.37</v>
      </c>
      <c r="S132" s="17"/>
      <c r="T132" s="75">
        <v>407.602270995107</v>
      </c>
      <c r="U132" s="76">
        <v>1397.742152756910</v>
      </c>
      <c r="V132" s="76">
        <v>867.067260230063</v>
      </c>
      <c r="W132" s="76">
        <v>3486.015314533130</v>
      </c>
      <c r="X132" s="76">
        <v>3373.055684624540</v>
      </c>
      <c r="Y132" s="77">
        <v>19.0917204606825</v>
      </c>
      <c r="Z132" s="76">
        <v>2437.012984728320</v>
      </c>
      <c r="AA132" s="76">
        <v>30.9554960832619</v>
      </c>
      <c r="AB132" s="77">
        <v>72.25219882462051</v>
      </c>
      <c r="AC132" s="76">
        <v>431.595505415277</v>
      </c>
      <c r="AD132" s="77">
        <v>12522.3905886519</v>
      </c>
      <c r="AE132" s="76">
        <v>12090.7950832366</v>
      </c>
      <c r="AF132" s="78">
        <v>12018.542884412</v>
      </c>
      <c r="AG132" s="17"/>
      <c r="AH132" s="75">
        <v>3.25498768074273</v>
      </c>
      <c r="AI132" s="76">
        <v>11.1619434233554</v>
      </c>
      <c r="AJ132" s="76">
        <v>6.92413524471773</v>
      </c>
      <c r="AK132" s="76">
        <v>27.8382573187921</v>
      </c>
      <c r="AL132" s="76">
        <v>26.9361960940692</v>
      </c>
      <c r="AM132" s="77">
        <v>0.152460668955526</v>
      </c>
      <c r="AN132" s="76">
        <v>19.4612439811357</v>
      </c>
      <c r="AO132" s="76">
        <v>0.247201170288639</v>
      </c>
      <c r="AP132" s="77">
        <v>0.576984069560146</v>
      </c>
      <c r="AQ132" s="76">
        <v>3.44659034838284</v>
      </c>
      <c r="AR132" s="79">
        <v>100</v>
      </c>
      <c r="AS132" s="119"/>
      <c r="AT132" s="75">
        <v>3.39144499391657</v>
      </c>
      <c r="AU132" s="76">
        <v>11.6298803124443</v>
      </c>
      <c r="AV132" s="76">
        <v>7.21441250049243</v>
      </c>
      <c r="AW132" s="76">
        <v>29.0053074491623</v>
      </c>
      <c r="AX132" s="76">
        <v>28.0654295372143</v>
      </c>
      <c r="AY132" s="77">
        <v>0.158852205665001</v>
      </c>
      <c r="AZ132" s="76">
        <v>20.2771085327583</v>
      </c>
      <c r="BA132" s="76">
        <v>0.25756446834675</v>
      </c>
      <c r="BB132" s="78">
        <v>100</v>
      </c>
      <c r="BC132" s="17"/>
      <c r="BD132" s="131">
        <v>1780</v>
      </c>
      <c r="BE132" s="132">
        <v>1877</v>
      </c>
      <c r="BF132" s="125"/>
      <c r="BG132" s="125"/>
      <c r="BH132" s="125"/>
      <c r="BI132" s="125"/>
      <c r="BJ132" s="125"/>
      <c r="BK132" s="125"/>
      <c r="BL132" t="s" s="126">
        <v>561</v>
      </c>
      <c r="BM132" s="129"/>
      <c r="BN132" s="37"/>
      <c r="BO132" s="7"/>
      <c r="BP132" s="7"/>
      <c r="BQ132" s="7"/>
    </row>
    <row r="133" ht="13.65" customHeight="1">
      <c r="A133" s="130">
        <v>68</v>
      </c>
      <c r="B133" t="s" s="126">
        <v>136</v>
      </c>
      <c r="C133" t="s" s="126">
        <v>562</v>
      </c>
      <c r="D133" t="s" s="74">
        <v>563</v>
      </c>
      <c r="E133" s="65"/>
      <c r="F133" s="75">
        <v>5699.87</v>
      </c>
      <c r="G133" s="76">
        <v>0</v>
      </c>
      <c r="H133" s="76">
        <v>1.96</v>
      </c>
      <c r="I133" s="76">
        <v>10.81</v>
      </c>
      <c r="J133" s="76">
        <v>0</v>
      </c>
      <c r="K133" s="77">
        <v>106.98</v>
      </c>
      <c r="L133" s="76">
        <v>12.53</v>
      </c>
      <c r="M133" s="76">
        <v>20.95</v>
      </c>
      <c r="N133" s="77">
        <v>131.53</v>
      </c>
      <c r="O133" s="76">
        <v>192.940000000001</v>
      </c>
      <c r="P133" s="76">
        <v>6177.57</v>
      </c>
      <c r="Q133" s="76">
        <v>5984.63</v>
      </c>
      <c r="R133" s="78">
        <v>5853.1</v>
      </c>
      <c r="S133" s="17"/>
      <c r="T133" s="75">
        <v>1941.486613777530</v>
      </c>
      <c r="U133" s="76">
        <v>0</v>
      </c>
      <c r="V133" s="76">
        <v>0.667614132077391</v>
      </c>
      <c r="W133" s="76">
        <v>3.6820963100799</v>
      </c>
      <c r="X133" s="76">
        <v>0</v>
      </c>
      <c r="Y133" s="77">
        <v>36.4394693110404</v>
      </c>
      <c r="Z133" s="76">
        <v>4.26796177292332</v>
      </c>
      <c r="AA133" s="76">
        <v>7.13597758521497</v>
      </c>
      <c r="AB133" s="77">
        <v>44.8016769347649</v>
      </c>
      <c r="AC133" s="76">
        <v>65.7191176750062</v>
      </c>
      <c r="AD133" s="77">
        <v>2104.200527498640</v>
      </c>
      <c r="AE133" s="76">
        <v>2038.481409823630</v>
      </c>
      <c r="AF133" s="78">
        <v>1993.679732888870</v>
      </c>
      <c r="AG133" s="17"/>
      <c r="AH133" s="75">
        <v>92.26718596470781</v>
      </c>
      <c r="AI133" s="76">
        <v>0</v>
      </c>
      <c r="AJ133" s="76">
        <v>0.03172768580526</v>
      </c>
      <c r="AK133" s="76">
        <v>0.174987899772888</v>
      </c>
      <c r="AL133" s="76">
        <v>0</v>
      </c>
      <c r="AM133" s="77">
        <v>1.73174889155445</v>
      </c>
      <c r="AN133" s="76">
        <v>0.202830562826484</v>
      </c>
      <c r="AO133" s="76">
        <v>0.339130111030713</v>
      </c>
      <c r="AP133" s="77">
        <v>2.12915434386013</v>
      </c>
      <c r="AQ133" s="76">
        <v>3.12323454044229</v>
      </c>
      <c r="AR133" s="79">
        <v>100</v>
      </c>
      <c r="AS133" s="119"/>
      <c r="AT133" s="75">
        <v>97.3820710392783</v>
      </c>
      <c r="AU133" s="76">
        <v>0</v>
      </c>
      <c r="AV133" s="76">
        <v>0.0334865285062616</v>
      </c>
      <c r="AW133" s="76">
        <v>0.184688455690147</v>
      </c>
      <c r="AX133" s="76">
        <v>0</v>
      </c>
      <c r="AY133" s="77">
        <v>1.82774939775504</v>
      </c>
      <c r="AZ133" s="76">
        <v>0.214074592950744</v>
      </c>
      <c r="BA133" s="76">
        <v>0.35792998581948</v>
      </c>
      <c r="BB133" s="78">
        <v>100</v>
      </c>
      <c r="BC133" s="17"/>
      <c r="BD133" s="131">
        <v>1780</v>
      </c>
      <c r="BE133" s="132">
        <v>1877</v>
      </c>
      <c r="BF133" s="125"/>
      <c r="BG133" s="125"/>
      <c r="BH133" s="125"/>
      <c r="BI133" s="125"/>
      <c r="BJ133" s="125"/>
      <c r="BK133" s="125"/>
      <c r="BL133" t="s" s="126">
        <v>561</v>
      </c>
      <c r="BM133" s="129"/>
      <c r="BN133" s="37"/>
      <c r="BO133" s="7"/>
      <c r="BP133" s="7"/>
      <c r="BQ133" s="7"/>
    </row>
    <row r="134" ht="13.65" customHeight="1">
      <c r="A134" s="130">
        <v>69</v>
      </c>
      <c r="B134" t="s" s="126">
        <v>137</v>
      </c>
      <c r="C134" t="s" s="126">
        <v>564</v>
      </c>
      <c r="D134" t="s" s="74">
        <v>565</v>
      </c>
      <c r="E134" s="65"/>
      <c r="F134" s="75">
        <v>3789.37</v>
      </c>
      <c r="G134" s="76">
        <v>1232.19</v>
      </c>
      <c r="H134" s="76">
        <v>12.71</v>
      </c>
      <c r="I134" s="76">
        <v>1449.51</v>
      </c>
      <c r="J134" s="76">
        <v>569.75</v>
      </c>
      <c r="K134" s="77">
        <v>121.44</v>
      </c>
      <c r="L134" s="76">
        <v>6.93</v>
      </c>
      <c r="M134" s="76">
        <v>77.65000000000001</v>
      </c>
      <c r="N134" s="77">
        <v>108.75</v>
      </c>
      <c r="O134" s="76">
        <v>300.710000000001</v>
      </c>
      <c r="P134" s="76">
        <v>7669.01</v>
      </c>
      <c r="Q134" s="76">
        <v>7368.3</v>
      </c>
      <c r="R134" s="78">
        <v>7259.55</v>
      </c>
      <c r="S134" s="17"/>
      <c r="T134" s="75">
        <v>1290.733144729640</v>
      </c>
      <c r="U134" s="76">
        <v>419.707886430837</v>
      </c>
      <c r="V134" s="76">
        <v>4.32927327484879</v>
      </c>
      <c r="W134" s="76">
        <v>493.731306422193</v>
      </c>
      <c r="X134" s="76">
        <v>194.067934566884</v>
      </c>
      <c r="Y134" s="77">
        <v>41.3648266323869</v>
      </c>
      <c r="Z134" s="76">
        <v>2.36049282413077</v>
      </c>
      <c r="AA134" s="76">
        <v>26.4491006917395</v>
      </c>
      <c r="AB134" s="77">
        <v>37.0423657466409</v>
      </c>
      <c r="AC134" s="76">
        <v>102.427676355609</v>
      </c>
      <c r="AD134" s="77">
        <v>2612.214007674910</v>
      </c>
      <c r="AE134" s="76">
        <v>2509.786331319310</v>
      </c>
      <c r="AF134" s="78">
        <v>2472.743965572670</v>
      </c>
      <c r="AG134" s="17"/>
      <c r="AH134" s="75">
        <v>49.411462496463</v>
      </c>
      <c r="AI134" s="76">
        <v>16.0671325242763</v>
      </c>
      <c r="AJ134" s="76">
        <v>0.165731952364125</v>
      </c>
      <c r="AK134" s="76">
        <v>18.9008750803559</v>
      </c>
      <c r="AL134" s="76">
        <v>7.42925097242017</v>
      </c>
      <c r="AM134" s="77">
        <v>1.58351599489373</v>
      </c>
      <c r="AN134" s="76">
        <v>0.09036368449121859</v>
      </c>
      <c r="AO134" s="76">
        <v>1.01251660905384</v>
      </c>
      <c r="AP134" s="77">
        <v>1.41804483238384</v>
      </c>
      <c r="AQ134" s="76">
        <v>3.9211058532979</v>
      </c>
      <c r="AR134" s="79">
        <v>100</v>
      </c>
      <c r="AS134" s="119"/>
      <c r="AT134" s="75">
        <v>52.1984145022763</v>
      </c>
      <c r="AU134" s="76">
        <v>16.9733661177346</v>
      </c>
      <c r="AV134" s="76">
        <v>0.175079722572336</v>
      </c>
      <c r="AW134" s="76">
        <v>19.9669400995929</v>
      </c>
      <c r="AX134" s="76">
        <v>7.84828260704865</v>
      </c>
      <c r="AY134" s="77">
        <v>1.67283096059673</v>
      </c>
      <c r="AZ134" s="76">
        <v>0.0954604624253569</v>
      </c>
      <c r="BA134" s="76">
        <v>1.0696255277531</v>
      </c>
      <c r="BB134" s="78">
        <v>100</v>
      </c>
      <c r="BC134" s="17"/>
      <c r="BD134" s="131">
        <v>1780</v>
      </c>
      <c r="BE134" s="132">
        <v>1877</v>
      </c>
      <c r="BF134" s="125"/>
      <c r="BG134" s="125"/>
      <c r="BH134" s="125"/>
      <c r="BI134" s="125"/>
      <c r="BJ134" s="125"/>
      <c r="BK134" s="125"/>
      <c r="BL134" t="s" s="126">
        <v>561</v>
      </c>
      <c r="BM134" s="129"/>
      <c r="BN134" s="37"/>
      <c r="BO134" s="7"/>
      <c r="BP134" s="7"/>
      <c r="BQ134" s="7"/>
    </row>
    <row r="135" ht="13.65" customHeight="1">
      <c r="A135" s="130">
        <v>70</v>
      </c>
      <c r="B135" t="s" s="126">
        <v>138</v>
      </c>
      <c r="C135" t="s" s="126">
        <v>566</v>
      </c>
      <c r="D135" t="s" s="74">
        <v>567</v>
      </c>
      <c r="E135" s="65"/>
      <c r="F135" s="75">
        <v>4691.91</v>
      </c>
      <c r="G135" s="76">
        <v>3173.48</v>
      </c>
      <c r="H135" s="76">
        <v>224.88</v>
      </c>
      <c r="I135" s="76">
        <v>6228.53</v>
      </c>
      <c r="J135" s="76">
        <v>2669.2</v>
      </c>
      <c r="K135" s="77">
        <v>182.12</v>
      </c>
      <c r="L135" s="76">
        <v>1013.38</v>
      </c>
      <c r="M135" s="76">
        <v>186.36</v>
      </c>
      <c r="N135" s="77">
        <v>125.05</v>
      </c>
      <c r="O135" s="76">
        <v>501.549999999999</v>
      </c>
      <c r="P135" s="76">
        <v>18996.46</v>
      </c>
      <c r="Q135" s="76">
        <v>18494.91</v>
      </c>
      <c r="R135" s="78">
        <v>18369.86</v>
      </c>
      <c r="S135" s="17"/>
      <c r="T135" s="75">
        <v>1598.155827773080</v>
      </c>
      <c r="U135" s="76">
        <v>1080.949028502530</v>
      </c>
      <c r="V135" s="76">
        <v>76.59850307222641</v>
      </c>
      <c r="W135" s="76">
        <v>2121.558494932650</v>
      </c>
      <c r="X135" s="76">
        <v>909.181449663761</v>
      </c>
      <c r="Y135" s="77">
        <v>62.0336151703747</v>
      </c>
      <c r="Z135" s="76">
        <v>345.176943451320</v>
      </c>
      <c r="AA135" s="76">
        <v>63.4778416601748</v>
      </c>
      <c r="AB135" s="77">
        <v>42.5944628654478</v>
      </c>
      <c r="AC135" s="76">
        <v>170.837687726232</v>
      </c>
      <c r="AD135" s="77">
        <v>6470.563854817790</v>
      </c>
      <c r="AE135" s="76">
        <v>6299.726167091560</v>
      </c>
      <c r="AF135" s="78">
        <v>6257.131704226110</v>
      </c>
      <c r="AG135" s="17"/>
      <c r="AH135" s="75">
        <v>24.6988649464163</v>
      </c>
      <c r="AI135" s="76">
        <v>16.7056388400786</v>
      </c>
      <c r="AJ135" s="76">
        <v>1.18379950790832</v>
      </c>
      <c r="AK135" s="76">
        <v>32.7878457354686</v>
      </c>
      <c r="AL135" s="76">
        <v>14.0510389830526</v>
      </c>
      <c r="AM135" s="77">
        <v>0.958704937656806</v>
      </c>
      <c r="AN135" s="76">
        <v>5.33457286252281</v>
      </c>
      <c r="AO135" s="76">
        <v>0.981024885689229</v>
      </c>
      <c r="AP135" s="77">
        <v>0.658280542795868</v>
      </c>
      <c r="AQ135" s="76">
        <v>2.64022875841077</v>
      </c>
      <c r="AR135" s="79">
        <v>100</v>
      </c>
      <c r="AS135" s="119"/>
      <c r="AT135" s="75">
        <v>25.5413487092444</v>
      </c>
      <c r="AU135" s="76">
        <v>17.275471887102</v>
      </c>
      <c r="AV135" s="76">
        <v>1.22417917175199</v>
      </c>
      <c r="AW135" s="76">
        <v>33.9062464275721</v>
      </c>
      <c r="AX135" s="76">
        <v>14.5303230400232</v>
      </c>
      <c r="AY135" s="77">
        <v>0.991406575771399</v>
      </c>
      <c r="AZ135" s="76">
        <v>5.51653632635197</v>
      </c>
      <c r="BA135" s="76">
        <v>1.01448786218295</v>
      </c>
      <c r="BB135" s="78">
        <v>100</v>
      </c>
      <c r="BC135" s="17"/>
      <c r="BD135" s="131">
        <v>1780</v>
      </c>
      <c r="BE135" s="132">
        <v>1877</v>
      </c>
      <c r="BF135" s="125"/>
      <c r="BG135" s="125"/>
      <c r="BH135" s="125"/>
      <c r="BI135" s="125"/>
      <c r="BJ135" s="125"/>
      <c r="BK135" s="125"/>
      <c r="BL135" t="s" s="126">
        <v>561</v>
      </c>
      <c r="BM135" s="129"/>
      <c r="BN135" s="37"/>
      <c r="BO135" s="7"/>
      <c r="BP135" s="7"/>
      <c r="BQ135" s="7"/>
    </row>
    <row r="136" ht="13.65" customHeight="1">
      <c r="A136" s="130">
        <v>71</v>
      </c>
      <c r="B136" t="s" s="126">
        <v>132</v>
      </c>
      <c r="C136" t="s" s="126">
        <v>568</v>
      </c>
      <c r="D136" t="s" s="74">
        <v>132</v>
      </c>
      <c r="E136" s="65"/>
      <c r="F136" s="75">
        <v>24141.37</v>
      </c>
      <c r="G136" s="76">
        <v>7128.48</v>
      </c>
      <c r="H136" s="76">
        <v>18231.23</v>
      </c>
      <c r="I136" s="76">
        <v>21181.53</v>
      </c>
      <c r="J136" s="76">
        <v>9547.700000000001</v>
      </c>
      <c r="K136" s="77">
        <v>2174.99</v>
      </c>
      <c r="L136" s="76">
        <v>13795.36</v>
      </c>
      <c r="M136" s="76">
        <v>225.28</v>
      </c>
      <c r="N136" s="77">
        <v>720.71</v>
      </c>
      <c r="O136" s="76">
        <v>3057.469999999990</v>
      </c>
      <c r="P136" s="76">
        <v>100204.12</v>
      </c>
      <c r="Q136" s="76">
        <v>97146.649999999994</v>
      </c>
      <c r="R136" s="78">
        <v>96425.94</v>
      </c>
      <c r="S136" s="17"/>
      <c r="T136" s="75">
        <v>8223.020295769980</v>
      </c>
      <c r="U136" s="76">
        <v>2428.098973587260</v>
      </c>
      <c r="V136" s="76">
        <v>6209.911629159840</v>
      </c>
      <c r="W136" s="76">
        <v>7214.841207663890</v>
      </c>
      <c r="X136" s="76">
        <v>3252.132371854750</v>
      </c>
      <c r="Y136" s="77">
        <v>740.843908738267</v>
      </c>
      <c r="Z136" s="76">
        <v>4698.9680066812</v>
      </c>
      <c r="AA136" s="76">
        <v>76.73475085428301</v>
      </c>
      <c r="AB136" s="77">
        <v>245.487847515049</v>
      </c>
      <c r="AC136" s="76">
        <v>1041.433765511560</v>
      </c>
      <c r="AD136" s="77">
        <v>34131.4727573361</v>
      </c>
      <c r="AE136" s="76">
        <v>33090.0389918245</v>
      </c>
      <c r="AF136" s="78">
        <v>32844.5511443095</v>
      </c>
      <c r="AG136" s="17"/>
      <c r="AH136" s="75">
        <v>24.0921930156165</v>
      </c>
      <c r="AI136" s="76">
        <v>7.11395898691591</v>
      </c>
      <c r="AJ136" s="76">
        <v>18.1940922189626</v>
      </c>
      <c r="AK136" s="76">
        <v>21.1383823339799</v>
      </c>
      <c r="AL136" s="76">
        <v>9.528250934193119</v>
      </c>
      <c r="AM136" s="77">
        <v>2.17055945404241</v>
      </c>
      <c r="AN136" s="76">
        <v>13.7672582724143</v>
      </c>
      <c r="AO136" s="76">
        <v>0.224821095180518</v>
      </c>
      <c r="AP136" s="77">
        <v>0.719241883467466</v>
      </c>
      <c r="AQ136" s="76">
        <v>3.05124180522716</v>
      </c>
      <c r="AR136" s="79">
        <v>100</v>
      </c>
      <c r="AS136" s="119"/>
      <c r="AT136" s="75">
        <v>25.0361780242951</v>
      </c>
      <c r="AU136" s="76">
        <v>7.39269951633347</v>
      </c>
      <c r="AV136" s="76">
        <v>18.9069766911269</v>
      </c>
      <c r="AW136" s="76">
        <v>21.9666305560516</v>
      </c>
      <c r="AX136" s="76">
        <v>9.901588721872979</v>
      </c>
      <c r="AY136" s="77">
        <v>2.25560673818684</v>
      </c>
      <c r="AZ136" s="76">
        <v>14.3066896729241</v>
      </c>
      <c r="BA136" s="76">
        <v>0.233630079208976</v>
      </c>
      <c r="BB136" s="78">
        <v>100</v>
      </c>
      <c r="BC136" s="17"/>
      <c r="BD136" s="131">
        <v>1780</v>
      </c>
      <c r="BE136" s="132">
        <v>2004</v>
      </c>
      <c r="BF136" s="125"/>
      <c r="BG136" s="125"/>
      <c r="BH136" s="125"/>
      <c r="BI136" s="125"/>
      <c r="BJ136" s="125"/>
      <c r="BK136" s="125"/>
      <c r="BL136" s="125"/>
      <c r="BM136" s="129"/>
      <c r="BN136" s="37"/>
      <c r="BO136" s="7"/>
      <c r="BP136" s="7"/>
      <c r="BQ136" s="7"/>
    </row>
    <row r="137" ht="13.65" customHeight="1">
      <c r="A137" s="124"/>
      <c r="B137" s="125"/>
      <c r="C137" t="s" s="126">
        <v>569</v>
      </c>
      <c r="D137" t="s" s="74">
        <v>570</v>
      </c>
      <c r="E137" s="65"/>
      <c r="F137" s="75"/>
      <c r="G137" s="76"/>
      <c r="H137" s="76"/>
      <c r="I137" s="76"/>
      <c r="J137" s="76"/>
      <c r="K137" s="77"/>
      <c r="L137" s="76"/>
      <c r="M137" s="76"/>
      <c r="N137" s="77"/>
      <c r="O137" s="76"/>
      <c r="P137" s="76"/>
      <c r="Q137" s="76"/>
      <c r="R137" s="78"/>
      <c r="S137" s="17"/>
      <c r="T137" s="75"/>
      <c r="U137" s="76"/>
      <c r="V137" s="76"/>
      <c r="W137" s="76"/>
      <c r="X137" s="76"/>
      <c r="Y137" s="77"/>
      <c r="Z137" s="76"/>
      <c r="AA137" s="76"/>
      <c r="AB137" s="77"/>
      <c r="AC137" s="76"/>
      <c r="AD137" s="77"/>
      <c r="AE137" s="76"/>
      <c r="AF137" s="78"/>
      <c r="AG137" s="17"/>
      <c r="AH137" s="75"/>
      <c r="AI137" s="76"/>
      <c r="AJ137" s="76"/>
      <c r="AK137" s="76"/>
      <c r="AL137" s="76"/>
      <c r="AM137" s="77"/>
      <c r="AN137" s="76"/>
      <c r="AO137" s="76"/>
      <c r="AP137" s="77"/>
      <c r="AQ137" s="76"/>
      <c r="AR137" s="79"/>
      <c r="AS137" s="119"/>
      <c r="AT137" s="75"/>
      <c r="AU137" s="76"/>
      <c r="AV137" s="76"/>
      <c r="AW137" s="76"/>
      <c r="AX137" s="76"/>
      <c r="AY137" s="77"/>
      <c r="AZ137" s="76"/>
      <c r="BA137" s="76"/>
      <c r="BB137" s="78"/>
      <c r="BC137" s="17"/>
      <c r="BD137" s="131">
        <v>1902</v>
      </c>
      <c r="BE137" s="132">
        <v>2004</v>
      </c>
      <c r="BF137" s="125"/>
      <c r="BG137" s="125"/>
      <c r="BH137" s="125"/>
      <c r="BI137" s="125"/>
      <c r="BJ137" s="125"/>
      <c r="BK137" s="125"/>
      <c r="BL137" t="s" s="126">
        <v>571</v>
      </c>
      <c r="BM137" s="129"/>
      <c r="BN137" s="37"/>
      <c r="BO137" s="7"/>
      <c r="BP137" s="7"/>
      <c r="BQ137" s="7"/>
    </row>
    <row r="138" ht="13.65" customHeight="1">
      <c r="A138" s="130">
        <v>72</v>
      </c>
      <c r="B138" t="s" s="126">
        <v>204</v>
      </c>
      <c r="C138" t="s" s="126">
        <v>572</v>
      </c>
      <c r="D138" t="s" s="74">
        <v>204</v>
      </c>
      <c r="E138" s="65"/>
      <c r="F138" s="75">
        <v>3463.27</v>
      </c>
      <c r="G138" s="76">
        <v>600.86</v>
      </c>
      <c r="H138" s="76">
        <v>617.8200000000001</v>
      </c>
      <c r="I138" s="76">
        <v>1526.56</v>
      </c>
      <c r="J138" s="76">
        <v>1.03</v>
      </c>
      <c r="K138" s="77">
        <v>142.25</v>
      </c>
      <c r="L138" s="76">
        <v>868.55</v>
      </c>
      <c r="M138" s="76">
        <v>437.4</v>
      </c>
      <c r="N138" s="77">
        <v>92.94</v>
      </c>
      <c r="O138" s="76">
        <v>303.23</v>
      </c>
      <c r="P138" s="76">
        <v>8053.91</v>
      </c>
      <c r="Q138" s="76">
        <v>7750.68</v>
      </c>
      <c r="R138" s="78">
        <v>7657.74</v>
      </c>
      <c r="S138" s="17"/>
      <c r="T138" s="75">
        <v>1179.657140407990</v>
      </c>
      <c r="U138" s="76">
        <v>204.664605816337</v>
      </c>
      <c r="V138" s="76">
        <v>210.441511775538</v>
      </c>
      <c r="W138" s="76">
        <v>519.976035440848</v>
      </c>
      <c r="X138" s="76">
        <v>0.350838038795772</v>
      </c>
      <c r="Y138" s="77">
        <v>48.4531174938821</v>
      </c>
      <c r="Z138" s="76">
        <v>295.845027763172</v>
      </c>
      <c r="AA138" s="76">
        <v>148.986949678903</v>
      </c>
      <c r="AB138" s="77">
        <v>31.6571721608534</v>
      </c>
      <c r="AC138" s="76">
        <v>103.286037382565</v>
      </c>
      <c r="AD138" s="77">
        <v>2743.318435958890</v>
      </c>
      <c r="AE138" s="76">
        <v>2640.032398576320</v>
      </c>
      <c r="AF138" s="78">
        <v>2608.375226415470</v>
      </c>
      <c r="AG138" s="17"/>
      <c r="AH138" s="75">
        <v>43.0011013284231</v>
      </c>
      <c r="AI138" s="76">
        <v>7.46047571924693</v>
      </c>
      <c r="AJ138" s="76">
        <v>7.67105666688602</v>
      </c>
      <c r="AK138" s="76">
        <v>18.9542719002323</v>
      </c>
      <c r="AL138" s="76">
        <v>0.012788819343648</v>
      </c>
      <c r="AM138" s="77">
        <v>1.76622286566401</v>
      </c>
      <c r="AN138" s="76">
        <v>10.7842029523548</v>
      </c>
      <c r="AO138" s="76">
        <v>5.43090250573945</v>
      </c>
      <c r="AP138" s="77">
        <v>1.15397365999868</v>
      </c>
      <c r="AQ138" s="76">
        <v>3.76500358211106</v>
      </c>
      <c r="AR138" s="79">
        <v>100</v>
      </c>
      <c r="AS138" s="119"/>
      <c r="AT138" s="75">
        <v>45.2257454549254</v>
      </c>
      <c r="AU138" s="76">
        <v>7.846440333571</v>
      </c>
      <c r="AV138" s="76">
        <v>8.067915599119329</v>
      </c>
      <c r="AW138" s="76">
        <v>19.9348632886465</v>
      </c>
      <c r="AX138" s="76">
        <v>0.0134504436034653</v>
      </c>
      <c r="AY138" s="77">
        <v>1.85759767242032</v>
      </c>
      <c r="AZ138" s="76">
        <v>11.3421192153299</v>
      </c>
      <c r="BA138" s="76">
        <v>5.71186799238418</v>
      </c>
      <c r="BB138" s="78">
        <v>100</v>
      </c>
      <c r="BC138" s="17"/>
      <c r="BD138" s="131">
        <v>1780</v>
      </c>
      <c r="BE138" s="132">
        <v>1863</v>
      </c>
      <c r="BF138" s="125"/>
      <c r="BG138" s="125"/>
      <c r="BH138" s="125"/>
      <c r="BI138" s="125"/>
      <c r="BJ138" s="125"/>
      <c r="BK138" t="s" s="126">
        <v>573</v>
      </c>
      <c r="BL138" s="125"/>
      <c r="BM138" s="129"/>
      <c r="BN138" s="37"/>
      <c r="BO138" s="7"/>
      <c r="BP138" s="7"/>
      <c r="BQ138" s="7"/>
    </row>
    <row r="139" ht="13.65" customHeight="1">
      <c r="A139" s="124"/>
      <c r="B139" s="125"/>
      <c r="C139" t="s" s="126">
        <v>574</v>
      </c>
      <c r="D139" t="s" s="74">
        <v>573</v>
      </c>
      <c r="E139" s="65"/>
      <c r="F139" s="75"/>
      <c r="G139" s="76"/>
      <c r="H139" s="76"/>
      <c r="I139" s="76"/>
      <c r="J139" s="76"/>
      <c r="K139" s="77"/>
      <c r="L139" s="76"/>
      <c r="M139" s="76"/>
      <c r="N139" s="77"/>
      <c r="O139" s="76"/>
      <c r="P139" s="76"/>
      <c r="Q139" s="76"/>
      <c r="R139" s="78"/>
      <c r="S139" s="17"/>
      <c r="T139" s="75"/>
      <c r="U139" s="76"/>
      <c r="V139" s="76"/>
      <c r="W139" s="76"/>
      <c r="X139" s="76"/>
      <c r="Y139" s="77"/>
      <c r="Z139" s="76"/>
      <c r="AA139" s="76"/>
      <c r="AB139" s="77"/>
      <c r="AC139" s="76"/>
      <c r="AD139" s="77"/>
      <c r="AE139" s="76"/>
      <c r="AF139" s="78"/>
      <c r="AG139" s="17"/>
      <c r="AH139" s="75"/>
      <c r="AI139" s="76"/>
      <c r="AJ139" s="76"/>
      <c r="AK139" s="76"/>
      <c r="AL139" s="76"/>
      <c r="AM139" s="77"/>
      <c r="AN139" s="76"/>
      <c r="AO139" s="76"/>
      <c r="AP139" s="77"/>
      <c r="AQ139" s="76"/>
      <c r="AR139" s="79"/>
      <c r="AS139" s="119"/>
      <c r="AT139" s="75"/>
      <c r="AU139" s="76"/>
      <c r="AV139" s="76"/>
      <c r="AW139" s="76"/>
      <c r="AX139" s="76"/>
      <c r="AY139" s="77"/>
      <c r="AZ139" s="76"/>
      <c r="BA139" s="76"/>
      <c r="BB139" s="78"/>
      <c r="BC139" s="17"/>
      <c r="BD139" s="131">
        <v>1863</v>
      </c>
      <c r="BE139" s="132">
        <v>2004</v>
      </c>
      <c r="BF139" s="125"/>
      <c r="BG139" s="125"/>
      <c r="BH139" s="125"/>
      <c r="BI139" s="125"/>
      <c r="BJ139" t="s" s="126">
        <v>204</v>
      </c>
      <c r="BK139" s="125"/>
      <c r="BL139" s="125"/>
      <c r="BM139" s="129"/>
      <c r="BN139" s="37"/>
      <c r="BO139" s="7"/>
      <c r="BP139" s="7"/>
      <c r="BQ139" s="7"/>
    </row>
    <row r="140" ht="13.65" customHeight="1">
      <c r="A140" s="130">
        <v>73</v>
      </c>
      <c r="B140" t="s" s="126">
        <v>139</v>
      </c>
      <c r="C140" t="s" s="126">
        <v>575</v>
      </c>
      <c r="D140" t="s" s="74">
        <v>139</v>
      </c>
      <c r="E140" s="65"/>
      <c r="F140" s="75">
        <v>0</v>
      </c>
      <c r="G140" s="76">
        <v>0</v>
      </c>
      <c r="H140" s="76">
        <v>1271.13</v>
      </c>
      <c r="I140" s="76">
        <v>7897.77</v>
      </c>
      <c r="J140" s="76">
        <v>4379.68</v>
      </c>
      <c r="K140" s="77">
        <v>28.88</v>
      </c>
      <c r="L140" s="76">
        <v>4439.94</v>
      </c>
      <c r="M140" s="76">
        <v>458.72</v>
      </c>
      <c r="N140" s="77">
        <v>41.61</v>
      </c>
      <c r="O140" s="76">
        <v>439.619999999995</v>
      </c>
      <c r="P140" s="76">
        <v>18957.35</v>
      </c>
      <c r="Q140" s="76">
        <v>18517.73</v>
      </c>
      <c r="R140" s="78">
        <v>18476.12</v>
      </c>
      <c r="S140" s="17"/>
      <c r="T140" s="75">
        <v>0</v>
      </c>
      <c r="U140" s="76">
        <v>0</v>
      </c>
      <c r="V140" s="76">
        <v>432.971608014048</v>
      </c>
      <c r="W140" s="76">
        <v>2690.134114233090</v>
      </c>
      <c r="X140" s="76">
        <v>1491.804215294240</v>
      </c>
      <c r="Y140" s="77">
        <v>9.83708986448727</v>
      </c>
      <c r="Z140" s="76">
        <v>1512.329943661070</v>
      </c>
      <c r="AA140" s="76">
        <v>156.248956462521</v>
      </c>
      <c r="AB140" s="77">
        <v>14.1731755284389</v>
      </c>
      <c r="AC140" s="76">
        <v>149.743124869316</v>
      </c>
      <c r="AD140" s="77">
        <v>6457.242227927210</v>
      </c>
      <c r="AE140" s="76">
        <v>6307.499103057890</v>
      </c>
      <c r="AF140" s="78">
        <v>6293.325927529450</v>
      </c>
      <c r="AG140" s="17"/>
      <c r="AH140" s="75">
        <v>0</v>
      </c>
      <c r="AI140" s="76">
        <v>0</v>
      </c>
      <c r="AJ140" s="76">
        <v>6.70520932514302</v>
      </c>
      <c r="AK140" s="76">
        <v>41.6607278970953</v>
      </c>
      <c r="AL140" s="76">
        <v>23.1028070906535</v>
      </c>
      <c r="AM140" s="77">
        <v>0.152341967627332</v>
      </c>
      <c r="AN140" s="76">
        <v>23.4206785231058</v>
      </c>
      <c r="AO140" s="76">
        <v>2.41974748580366</v>
      </c>
      <c r="AP140" s="77">
        <v>0.219492703357801</v>
      </c>
      <c r="AQ140" s="76">
        <v>2.31899500721354</v>
      </c>
      <c r="AR140" s="79">
        <v>100</v>
      </c>
      <c r="AS140" s="119"/>
      <c r="AT140" s="75">
        <v>0</v>
      </c>
      <c r="AU140" s="76">
        <v>0</v>
      </c>
      <c r="AV140" s="76">
        <v>6.87985356232802</v>
      </c>
      <c r="AW140" s="76">
        <v>42.7458254222207</v>
      </c>
      <c r="AX140" s="76">
        <v>23.7045440276422</v>
      </c>
      <c r="AY140" s="77">
        <v>0.156309874584058</v>
      </c>
      <c r="AZ140" s="76">
        <v>24.0306947562583</v>
      </c>
      <c r="BA140" s="76">
        <v>2.48277235696672</v>
      </c>
      <c r="BB140" s="78">
        <v>100</v>
      </c>
      <c r="BC140" s="17"/>
      <c r="BD140" s="131">
        <v>1808</v>
      </c>
      <c r="BE140" s="132">
        <v>2004</v>
      </c>
      <c r="BF140" s="125"/>
      <c r="BG140" s="125"/>
      <c r="BH140" s="125"/>
      <c r="BI140" s="125"/>
      <c r="BJ140" s="125"/>
      <c r="BK140" s="125"/>
      <c r="BL140" s="125"/>
      <c r="BM140" s="129"/>
      <c r="BN140" s="37"/>
      <c r="BO140" s="7"/>
      <c r="BP140" s="7"/>
      <c r="BQ140" s="7"/>
    </row>
    <row r="141" ht="13.65" customHeight="1">
      <c r="A141" s="130">
        <v>74</v>
      </c>
      <c r="B141" t="s" s="126">
        <v>41</v>
      </c>
      <c r="C141" t="s" s="126">
        <v>576</v>
      </c>
      <c r="D141" t="s" s="74">
        <v>41</v>
      </c>
      <c r="E141" s="65"/>
      <c r="F141" s="75">
        <v>1338.31</v>
      </c>
      <c r="G141" s="76">
        <v>1486.79</v>
      </c>
      <c r="H141" s="76">
        <v>1309.27</v>
      </c>
      <c r="I141" s="76">
        <v>5407.69</v>
      </c>
      <c r="J141" s="76">
        <v>1305.11</v>
      </c>
      <c r="K141" s="77">
        <v>94.27</v>
      </c>
      <c r="L141" s="76">
        <v>5960.4</v>
      </c>
      <c r="M141" s="76">
        <v>86.73999999999999</v>
      </c>
      <c r="N141" s="77">
        <v>66.06999999999999</v>
      </c>
      <c r="O141" s="76">
        <v>419.91</v>
      </c>
      <c r="P141" s="76">
        <v>17474.56</v>
      </c>
      <c r="Q141" s="76">
        <v>17054.65</v>
      </c>
      <c r="R141" s="78">
        <v>16988.58</v>
      </c>
      <c r="S141" s="17"/>
      <c r="T141" s="75">
        <v>455.854423010456</v>
      </c>
      <c r="U141" s="76">
        <v>506.429599709869</v>
      </c>
      <c r="V141" s="76">
        <v>445.962834033146</v>
      </c>
      <c r="W141" s="76">
        <v>1841.964421374280</v>
      </c>
      <c r="X141" s="76">
        <v>444.545857099757</v>
      </c>
      <c r="Y141" s="77">
        <v>32.1101960361917</v>
      </c>
      <c r="Z141" s="76">
        <v>2030.228200425550</v>
      </c>
      <c r="AA141" s="76">
        <v>29.545331538976</v>
      </c>
      <c r="AB141" s="77">
        <v>22.5047274012006</v>
      </c>
      <c r="AC141" s="76">
        <v>143.029515408478</v>
      </c>
      <c r="AD141" s="77">
        <v>5952.1751060379</v>
      </c>
      <c r="AE141" s="76">
        <v>5809.145590629430</v>
      </c>
      <c r="AF141" s="78">
        <v>5786.640863228220</v>
      </c>
      <c r="AG141" s="17"/>
      <c r="AH141" s="75">
        <v>7.65861915836507</v>
      </c>
      <c r="AI141" s="76">
        <v>8.5083115111339</v>
      </c>
      <c r="AJ141" s="76">
        <v>7.49243471652505</v>
      </c>
      <c r="AK141" s="76">
        <v>30.9460724619103</v>
      </c>
      <c r="AL141" s="76">
        <v>7.46862868077937</v>
      </c>
      <c r="AM141" s="77">
        <v>0.539469949457955</v>
      </c>
      <c r="AN141" s="76">
        <v>34.109013331380</v>
      </c>
      <c r="AO141" s="76">
        <v>0.496378735716378</v>
      </c>
      <c r="AP141" s="77">
        <v>0.378092495605039</v>
      </c>
      <c r="AQ141" s="76">
        <v>2.40297895912687</v>
      </c>
      <c r="AR141" s="79">
        <v>100</v>
      </c>
      <c r="AS141" s="119"/>
      <c r="AT141" s="75">
        <v>7.87770372803377</v>
      </c>
      <c r="AU141" s="76">
        <v>8.75170261434446</v>
      </c>
      <c r="AV141" s="76">
        <v>7.70676536826504</v>
      </c>
      <c r="AW141" s="76">
        <v>31.8313243367015</v>
      </c>
      <c r="AX141" s="76">
        <v>7.68227833050202</v>
      </c>
      <c r="AY141" s="77">
        <v>0.554902175461398</v>
      </c>
      <c r="AZ141" s="76">
        <v>35.0847451641044</v>
      </c>
      <c r="BA141" s="76">
        <v>0.5105782825874789</v>
      </c>
      <c r="BB141" s="78">
        <v>100</v>
      </c>
      <c r="BC141" s="17"/>
      <c r="BD141" s="131">
        <v>1780</v>
      </c>
      <c r="BE141" s="132">
        <v>2004</v>
      </c>
      <c r="BF141" s="125"/>
      <c r="BG141" s="125"/>
      <c r="BH141" s="125"/>
      <c r="BI141" s="125"/>
      <c r="BJ141" s="125"/>
      <c r="BK141" s="125"/>
      <c r="BL141" s="125"/>
      <c r="BM141" s="129"/>
      <c r="BN141" s="37"/>
      <c r="BO141" s="7"/>
      <c r="BP141" s="7"/>
      <c r="BQ141" s="7"/>
    </row>
    <row r="142" ht="13.65" customHeight="1">
      <c r="A142" s="130">
        <v>75</v>
      </c>
      <c r="B142" t="s" s="126">
        <v>307</v>
      </c>
      <c r="C142" t="s" s="126">
        <v>577</v>
      </c>
      <c r="D142" t="s" s="74">
        <v>307</v>
      </c>
      <c r="E142" s="65"/>
      <c r="F142" s="75">
        <v>772.71</v>
      </c>
      <c r="G142" s="76">
        <v>247.25</v>
      </c>
      <c r="H142" s="76">
        <v>2717.84</v>
      </c>
      <c r="I142" s="76">
        <v>4225.29</v>
      </c>
      <c r="J142" s="76">
        <v>3.47</v>
      </c>
      <c r="K142" s="77">
        <v>21.35</v>
      </c>
      <c r="L142" s="76">
        <v>3149.4</v>
      </c>
      <c r="M142" s="76">
        <v>5.08</v>
      </c>
      <c r="N142" s="77">
        <v>57.98</v>
      </c>
      <c r="O142" s="76">
        <v>362.359999999999</v>
      </c>
      <c r="P142" s="76">
        <v>11562.73</v>
      </c>
      <c r="Q142" s="76">
        <v>11200.37</v>
      </c>
      <c r="R142" s="78">
        <v>11142.39</v>
      </c>
      <c r="S142" s="17"/>
      <c r="T142" s="75">
        <v>263.200059182409</v>
      </c>
      <c r="U142" s="76">
        <v>84.21816028374229</v>
      </c>
      <c r="V142" s="76">
        <v>925.749179961845</v>
      </c>
      <c r="W142" s="76">
        <v>1439.215977614940</v>
      </c>
      <c r="X142" s="76">
        <v>1.1819495093411</v>
      </c>
      <c r="Y142" s="77">
        <v>7.27222536727158</v>
      </c>
      <c r="Z142" s="76">
        <v>1072.746912022720</v>
      </c>
      <c r="AA142" s="76">
        <v>1.73034683211895</v>
      </c>
      <c r="AB142" s="77">
        <v>19.7491160091057</v>
      </c>
      <c r="AC142" s="76">
        <v>123.426865765083</v>
      </c>
      <c r="AD142" s="77">
        <v>3938.490792548580</v>
      </c>
      <c r="AE142" s="76">
        <v>3815.063926783490</v>
      </c>
      <c r="AF142" s="78">
        <v>3795.314810774390</v>
      </c>
      <c r="AG142" s="17"/>
      <c r="AH142" s="75">
        <v>6.68276436447102</v>
      </c>
      <c r="AI142" s="76">
        <v>2.13833584283296</v>
      </c>
      <c r="AJ142" s="76">
        <v>23.5051756808297</v>
      </c>
      <c r="AK142" s="76">
        <v>36.5423217527349</v>
      </c>
      <c r="AL142" s="76">
        <v>0.0300102138508812</v>
      </c>
      <c r="AM142" s="77">
        <v>0.184644975710753</v>
      </c>
      <c r="AN142" s="76">
        <v>27.237512248405</v>
      </c>
      <c r="AO142" s="76">
        <v>0.043934261199561</v>
      </c>
      <c r="AP142" s="77">
        <v>0.501438674084753</v>
      </c>
      <c r="AQ142" s="76">
        <v>3.13386198588049</v>
      </c>
      <c r="AR142" s="79">
        <v>100</v>
      </c>
      <c r="AS142" s="119"/>
      <c r="AT142" s="75">
        <v>6.93486765406704</v>
      </c>
      <c r="AU142" s="76">
        <v>2.21900328385562</v>
      </c>
      <c r="AV142" s="76">
        <v>24.3918943781361</v>
      </c>
      <c r="AW142" s="76">
        <v>37.9208589898576</v>
      </c>
      <c r="AX142" s="76">
        <v>0.0311423312233731</v>
      </c>
      <c r="AY142" s="77">
        <v>0.191610597008362</v>
      </c>
      <c r="AZ142" s="76">
        <v>28.2650311109197</v>
      </c>
      <c r="BA142" s="76">
        <v>0.0455916549322004</v>
      </c>
      <c r="BB142" s="78">
        <v>100</v>
      </c>
      <c r="BC142" s="17"/>
      <c r="BD142" s="131">
        <v>1780</v>
      </c>
      <c r="BE142" s="132">
        <v>1923</v>
      </c>
      <c r="BF142" s="125"/>
      <c r="BG142" s="125"/>
      <c r="BH142" s="125"/>
      <c r="BI142" s="125"/>
      <c r="BJ142" s="125"/>
      <c r="BK142" s="125"/>
      <c r="BL142" s="125"/>
      <c r="BM142" t="s" s="95">
        <v>361</v>
      </c>
      <c r="BN142" s="37"/>
      <c r="BO142" s="7"/>
      <c r="BP142" s="7"/>
      <c r="BQ142" s="7"/>
    </row>
    <row r="143" ht="13.65" customHeight="1">
      <c r="A143" s="130">
        <v>76</v>
      </c>
      <c r="B143" t="s" s="126">
        <v>112</v>
      </c>
      <c r="C143" t="s" s="126">
        <v>578</v>
      </c>
      <c r="D143" t="s" s="74">
        <v>505</v>
      </c>
      <c r="E143" s="65"/>
      <c r="F143" s="75">
        <v>401.67</v>
      </c>
      <c r="G143" s="76">
        <v>936.72</v>
      </c>
      <c r="H143" s="76">
        <v>1340.42</v>
      </c>
      <c r="I143" s="76">
        <v>2569.56</v>
      </c>
      <c r="J143" s="76">
        <v>196.43</v>
      </c>
      <c r="K143" s="77">
        <v>0.58</v>
      </c>
      <c r="L143" s="76">
        <v>1882.07</v>
      </c>
      <c r="M143" s="76">
        <v>1.46</v>
      </c>
      <c r="N143" s="77">
        <v>18.58</v>
      </c>
      <c r="O143" s="76">
        <v>155.329999999999</v>
      </c>
      <c r="P143" s="76">
        <v>7502.82</v>
      </c>
      <c r="Q143" s="76">
        <v>7347.49</v>
      </c>
      <c r="R143" s="78">
        <v>7328.91</v>
      </c>
      <c r="S143" s="17"/>
      <c r="T143" s="75">
        <v>136.816616546697</v>
      </c>
      <c r="U143" s="76">
        <v>319.065056020170</v>
      </c>
      <c r="V143" s="76">
        <v>456.573130060804</v>
      </c>
      <c r="W143" s="76">
        <v>875.242127153459</v>
      </c>
      <c r="X143" s="76">
        <v>66.9078795734499</v>
      </c>
      <c r="Y143" s="77">
        <v>0.197559283982085</v>
      </c>
      <c r="Z143" s="76">
        <v>641.069657938212</v>
      </c>
      <c r="AA143" s="76">
        <v>0.497304404506628</v>
      </c>
      <c r="AB143" s="77">
        <v>6.32870947652955</v>
      </c>
      <c r="AC143" s="76">
        <v>52.9084199671329</v>
      </c>
      <c r="AD143" s="77">
        <v>2555.606460424940</v>
      </c>
      <c r="AE143" s="76">
        <v>2502.698040457810</v>
      </c>
      <c r="AF143" s="78">
        <v>2496.369330981280</v>
      </c>
      <c r="AG143" s="17"/>
      <c r="AH143" s="75">
        <v>5.35358705126872</v>
      </c>
      <c r="AI143" s="76">
        <v>12.484905675466</v>
      </c>
      <c r="AJ143" s="76">
        <v>17.8655492201599</v>
      </c>
      <c r="AK143" s="76">
        <v>34.2479227810343</v>
      </c>
      <c r="AL143" s="76">
        <v>2.618082267734</v>
      </c>
      <c r="AM143" s="77">
        <v>0.00773042669289681</v>
      </c>
      <c r="AN143" s="76">
        <v>25.0848347687936</v>
      </c>
      <c r="AO143" s="76">
        <v>0.0194593499510851</v>
      </c>
      <c r="AP143" s="77">
        <v>0.247640220610384</v>
      </c>
      <c r="AQ143" s="76">
        <v>2.07028823828906</v>
      </c>
      <c r="AR143" s="79">
        <v>100</v>
      </c>
      <c r="AS143" s="119"/>
      <c r="AT143" s="75">
        <v>5.48062399456399</v>
      </c>
      <c r="AU143" s="76">
        <v>12.7811639111409</v>
      </c>
      <c r="AV143" s="76">
        <v>18.2894864311337</v>
      </c>
      <c r="AW143" s="76">
        <v>35.060602463395</v>
      </c>
      <c r="AX143" s="76">
        <v>2.680207561561</v>
      </c>
      <c r="AY143" s="77">
        <v>0.007913864408213501</v>
      </c>
      <c r="AZ143" s="76">
        <v>25.6800806668386</v>
      </c>
      <c r="BA143" s="76">
        <v>0.0199211069586064</v>
      </c>
      <c r="BB143" s="78">
        <v>100</v>
      </c>
      <c r="BC143" s="17"/>
      <c r="BD143" s="131">
        <v>1780</v>
      </c>
      <c r="BE143" s="132">
        <v>1808</v>
      </c>
      <c r="BF143" s="132">
        <v>1815</v>
      </c>
      <c r="BG143" s="132">
        <v>1863</v>
      </c>
      <c r="BH143" s="125"/>
      <c r="BI143" s="125"/>
      <c r="BJ143" s="125"/>
      <c r="BK143" t="s" s="126">
        <v>504</v>
      </c>
      <c r="BL143" s="125"/>
      <c r="BM143" s="129"/>
      <c r="BN143" s="37"/>
      <c r="BO143" s="7"/>
      <c r="BP143" s="7"/>
      <c r="BQ143" s="7"/>
    </row>
    <row r="144" ht="13.65" customHeight="1">
      <c r="A144" s="124"/>
      <c r="B144" s="125"/>
      <c r="C144" t="s" s="126">
        <v>579</v>
      </c>
      <c r="D144" t="s" s="74">
        <v>580</v>
      </c>
      <c r="E144" s="65"/>
      <c r="F144" s="75"/>
      <c r="G144" s="76"/>
      <c r="H144" s="76"/>
      <c r="I144" s="76"/>
      <c r="J144" s="76"/>
      <c r="K144" s="77"/>
      <c r="L144" s="76"/>
      <c r="M144" s="76"/>
      <c r="N144" s="77"/>
      <c r="O144" s="76"/>
      <c r="P144" s="76"/>
      <c r="Q144" s="76"/>
      <c r="R144" s="78"/>
      <c r="S144" s="17"/>
      <c r="T144" s="75"/>
      <c r="U144" s="76"/>
      <c r="V144" s="76"/>
      <c r="W144" s="76"/>
      <c r="X144" s="76"/>
      <c r="Y144" s="77"/>
      <c r="Z144" s="76"/>
      <c r="AA144" s="76"/>
      <c r="AB144" s="77"/>
      <c r="AC144" s="76"/>
      <c r="AD144" s="77"/>
      <c r="AE144" s="76"/>
      <c r="AF144" s="78"/>
      <c r="AG144" s="17"/>
      <c r="AH144" s="75"/>
      <c r="AI144" s="76"/>
      <c r="AJ144" s="76"/>
      <c r="AK144" s="76"/>
      <c r="AL144" s="76"/>
      <c r="AM144" s="77"/>
      <c r="AN144" s="76"/>
      <c r="AO144" s="76"/>
      <c r="AP144" s="77"/>
      <c r="AQ144" s="76"/>
      <c r="AR144" s="79"/>
      <c r="AS144" s="119"/>
      <c r="AT144" s="75"/>
      <c r="AU144" s="76"/>
      <c r="AV144" s="76"/>
      <c r="AW144" s="76"/>
      <c r="AX144" s="76"/>
      <c r="AY144" s="77"/>
      <c r="AZ144" s="76"/>
      <c r="BA144" s="76"/>
      <c r="BB144" s="78"/>
      <c r="BC144" s="17"/>
      <c r="BD144" s="131">
        <v>1780</v>
      </c>
      <c r="BE144" s="132">
        <v>1850</v>
      </c>
      <c r="BF144" s="125"/>
      <c r="BG144" s="125"/>
      <c r="BH144" s="125"/>
      <c r="BI144" s="125"/>
      <c r="BJ144" s="125"/>
      <c r="BK144" s="125"/>
      <c r="BL144" t="s" s="126">
        <v>581</v>
      </c>
      <c r="BM144" s="129"/>
      <c r="BN144" s="37"/>
      <c r="BO144" s="7"/>
      <c r="BP144" s="7"/>
      <c r="BQ144" s="7"/>
    </row>
    <row r="145" ht="13.65" customHeight="1">
      <c r="A145" s="130">
        <v>77</v>
      </c>
      <c r="B145" t="s" s="126">
        <v>83</v>
      </c>
      <c r="C145" t="s" s="126">
        <v>582</v>
      </c>
      <c r="D145" t="s" s="74">
        <v>83</v>
      </c>
      <c r="E145" s="65"/>
      <c r="F145" s="75">
        <v>10238.61</v>
      </c>
      <c r="G145" s="76">
        <v>1492.7</v>
      </c>
      <c r="H145" s="76">
        <v>2205.15</v>
      </c>
      <c r="I145" s="76">
        <v>1233.19</v>
      </c>
      <c r="J145" s="76">
        <v>0</v>
      </c>
      <c r="K145" s="77">
        <v>29.2</v>
      </c>
      <c r="L145" s="76">
        <v>1662.98</v>
      </c>
      <c r="M145" s="76">
        <v>144.04</v>
      </c>
      <c r="N145" s="77">
        <v>260.62</v>
      </c>
      <c r="O145" s="76">
        <v>896.09</v>
      </c>
      <c r="P145" s="76">
        <v>18162.58</v>
      </c>
      <c r="Q145" s="76">
        <v>17266.49</v>
      </c>
      <c r="R145" s="78">
        <v>17005.87</v>
      </c>
      <c r="S145" s="17"/>
      <c r="T145" s="75">
        <v>3487.469759606580</v>
      </c>
      <c r="U145" s="76">
        <v>508.442660689756</v>
      </c>
      <c r="V145" s="76">
        <v>751.116991505336</v>
      </c>
      <c r="W145" s="76">
        <v>420.048505885978</v>
      </c>
      <c r="X145" s="76">
        <v>0</v>
      </c>
      <c r="Y145" s="77">
        <v>9.946088090132561</v>
      </c>
      <c r="Z145" s="76">
        <v>566.443341511255</v>
      </c>
      <c r="AA145" s="76">
        <v>49.0628263185854</v>
      </c>
      <c r="AB145" s="77">
        <v>88.7722423989845</v>
      </c>
      <c r="AC145" s="76">
        <v>305.225687557770</v>
      </c>
      <c r="AD145" s="77">
        <v>6186.528103564380</v>
      </c>
      <c r="AE145" s="76">
        <v>5881.302416006610</v>
      </c>
      <c r="AF145" s="78">
        <v>5792.530173607620</v>
      </c>
      <c r="AG145" s="17"/>
      <c r="AH145" s="75">
        <v>56.3720022155443</v>
      </c>
      <c r="AI145" s="76">
        <v>8.218546043568701</v>
      </c>
      <c r="AJ145" s="76">
        <v>12.1411715736421</v>
      </c>
      <c r="AK145" s="76">
        <v>6.78972921247972</v>
      </c>
      <c r="AL145" s="76">
        <v>0</v>
      </c>
      <c r="AM145" s="77">
        <v>0.160770110854295</v>
      </c>
      <c r="AN145" s="76">
        <v>9.15607804618066</v>
      </c>
      <c r="AO145" s="76">
        <v>0.793059135871666</v>
      </c>
      <c r="AP145" s="77">
        <v>1.43492829763172</v>
      </c>
      <c r="AQ145" s="76">
        <v>4.93371536422689</v>
      </c>
      <c r="AR145" s="79">
        <v>100</v>
      </c>
      <c r="AS145" s="119"/>
      <c r="AT145" s="75">
        <v>60.2063287558943</v>
      </c>
      <c r="AU145" s="76">
        <v>8.777557396357841</v>
      </c>
      <c r="AV145" s="76">
        <v>12.966993161773</v>
      </c>
      <c r="AW145" s="76">
        <v>7.25155490427717</v>
      </c>
      <c r="AX145" s="76">
        <v>0</v>
      </c>
      <c r="AY145" s="77">
        <v>0.171705417011891</v>
      </c>
      <c r="AZ145" s="76">
        <v>9.778858711727191</v>
      </c>
      <c r="BA145" s="76">
        <v>0.847001652958655</v>
      </c>
      <c r="BB145" s="78">
        <v>100</v>
      </c>
      <c r="BC145" s="17"/>
      <c r="BD145" s="131">
        <v>1780</v>
      </c>
      <c r="BE145" s="132">
        <v>2004</v>
      </c>
      <c r="BF145" s="125"/>
      <c r="BG145" s="125"/>
      <c r="BH145" s="125"/>
      <c r="BI145" s="125"/>
      <c r="BJ145" s="125"/>
      <c r="BK145" s="125"/>
      <c r="BL145" s="125"/>
      <c r="BM145" s="129"/>
      <c r="BN145" s="37"/>
      <c r="BO145" s="7"/>
      <c r="BP145" s="7"/>
      <c r="BQ145" s="7"/>
    </row>
    <row r="146" ht="13.65" customHeight="1">
      <c r="A146" s="130">
        <v>78</v>
      </c>
      <c r="B146" t="s" s="126">
        <v>171</v>
      </c>
      <c r="C146" t="s" s="126">
        <v>583</v>
      </c>
      <c r="D146" t="s" s="74">
        <v>171</v>
      </c>
      <c r="E146" s="65"/>
      <c r="F146" s="75">
        <v>6429.97</v>
      </c>
      <c r="G146" s="76">
        <v>1601.15</v>
      </c>
      <c r="H146" s="76">
        <v>4006.33</v>
      </c>
      <c r="I146" s="76">
        <v>4685.1</v>
      </c>
      <c r="J146" s="76">
        <v>111.15</v>
      </c>
      <c r="K146" s="77">
        <v>92</v>
      </c>
      <c r="L146" s="76">
        <v>2228.19</v>
      </c>
      <c r="M146" s="76">
        <v>72.48999999999999</v>
      </c>
      <c r="N146" s="77">
        <v>153.09</v>
      </c>
      <c r="O146" s="76">
        <v>753.319999999996</v>
      </c>
      <c r="P146" s="76">
        <v>20132.79</v>
      </c>
      <c r="Q146" s="76">
        <v>19379.47</v>
      </c>
      <c r="R146" s="78">
        <v>19226.38</v>
      </c>
      <c r="S146" s="17"/>
      <c r="T146" s="75">
        <v>2190.172877976360</v>
      </c>
      <c r="U146" s="76">
        <v>545.382840599854</v>
      </c>
      <c r="V146" s="76">
        <v>1364.633941717150</v>
      </c>
      <c r="W146" s="76">
        <v>1595.836209283560</v>
      </c>
      <c r="X146" s="76">
        <v>37.8598524389806</v>
      </c>
      <c r="Y146" s="77">
        <v>31.3369898730204</v>
      </c>
      <c r="Z146" s="76">
        <v>758.964863751797</v>
      </c>
      <c r="AA146" s="76">
        <v>24.6915043032092</v>
      </c>
      <c r="AB146" s="77">
        <v>52.1454323876162</v>
      </c>
      <c r="AC146" s="76">
        <v>256.595447947213</v>
      </c>
      <c r="AD146" s="77">
        <v>6857.619960278760</v>
      </c>
      <c r="AE146" s="76">
        <v>6601.024512331550</v>
      </c>
      <c r="AF146" s="78">
        <v>6548.879079943930</v>
      </c>
      <c r="AG146" s="17"/>
      <c r="AH146" s="75">
        <v>31.9377989836481</v>
      </c>
      <c r="AI146" s="76">
        <v>7.95294641229556</v>
      </c>
      <c r="AJ146" s="76">
        <v>19.8995270898867</v>
      </c>
      <c r="AK146" s="76">
        <v>23.2709922469762</v>
      </c>
      <c r="AL146" s="76">
        <v>0.55208443539122</v>
      </c>
      <c r="AM146" s="77">
        <v>0.456965974412886</v>
      </c>
      <c r="AN146" s="76">
        <v>11.067467549207</v>
      </c>
      <c r="AO146" s="76">
        <v>0.360059385708588</v>
      </c>
      <c r="AP146" s="77">
        <v>0.760401315465964</v>
      </c>
      <c r="AQ146" s="76">
        <v>3.74175660700775</v>
      </c>
      <c r="AR146" s="79">
        <v>100</v>
      </c>
      <c r="AS146" s="119"/>
      <c r="AT146" s="75">
        <v>33.4434771392223</v>
      </c>
      <c r="AU146" s="76">
        <v>8.32788075550364</v>
      </c>
      <c r="AV146" s="76">
        <v>20.8376719902551</v>
      </c>
      <c r="AW146" s="76">
        <v>24.3680817709834</v>
      </c>
      <c r="AX146" s="76">
        <v>0.578111948271073</v>
      </c>
      <c r="AY146" s="77">
        <v>0.478509214943219</v>
      </c>
      <c r="AZ146" s="76">
        <v>11.5892331265688</v>
      </c>
      <c r="BA146" s="76">
        <v>0.377034054252542</v>
      </c>
      <c r="BB146" s="78">
        <v>100</v>
      </c>
      <c r="BC146" s="17"/>
      <c r="BD146" s="131">
        <v>1780</v>
      </c>
      <c r="BE146" s="132">
        <v>2004</v>
      </c>
      <c r="BF146" s="125"/>
      <c r="BG146" s="125"/>
      <c r="BH146" s="125"/>
      <c r="BI146" s="125"/>
      <c r="BJ146" s="125"/>
      <c r="BK146" s="125"/>
      <c r="BL146" s="125"/>
      <c r="BM146" s="129"/>
      <c r="BN146" s="37"/>
      <c r="BO146" s="7"/>
      <c r="BP146" s="7"/>
      <c r="BQ146" s="7"/>
    </row>
    <row r="147" ht="13.65" customHeight="1">
      <c r="A147" s="130">
        <v>79</v>
      </c>
      <c r="B147" t="s" s="126">
        <v>62</v>
      </c>
      <c r="C147" t="s" s="126">
        <v>584</v>
      </c>
      <c r="D147" t="s" s="74">
        <v>62</v>
      </c>
      <c r="E147" s="65"/>
      <c r="F147" s="75">
        <v>940.3</v>
      </c>
      <c r="G147" s="76">
        <v>6889.07</v>
      </c>
      <c r="H147" s="76">
        <v>212.32</v>
      </c>
      <c r="I147" s="76">
        <v>4825.54</v>
      </c>
      <c r="J147" s="76">
        <v>0</v>
      </c>
      <c r="K147" s="77">
        <v>2.06</v>
      </c>
      <c r="L147" s="76">
        <v>1654.59</v>
      </c>
      <c r="M147" s="76">
        <v>22.11</v>
      </c>
      <c r="N147" s="77">
        <v>294.87</v>
      </c>
      <c r="O147" s="76">
        <v>1191.45</v>
      </c>
      <c r="P147" s="76">
        <v>16032.31</v>
      </c>
      <c r="Q147" s="76">
        <v>14840.86</v>
      </c>
      <c r="R147" s="78">
        <v>14545.99</v>
      </c>
      <c r="S147" s="17"/>
      <c r="T147" s="75">
        <v>320.284473669577</v>
      </c>
      <c r="U147" s="76">
        <v>2346.551269831830</v>
      </c>
      <c r="V147" s="76">
        <v>72.3203227156488</v>
      </c>
      <c r="W147" s="76">
        <v>1643.672805563640</v>
      </c>
      <c r="X147" s="76">
        <v>0</v>
      </c>
      <c r="Y147" s="77">
        <v>0.701676077591543</v>
      </c>
      <c r="Z147" s="76">
        <v>563.585544282617</v>
      </c>
      <c r="AA147" s="76">
        <v>7.53109615317914</v>
      </c>
      <c r="AB147" s="77">
        <v>100.438458737582</v>
      </c>
      <c r="AC147" s="76">
        <v>405.831049828371</v>
      </c>
      <c r="AD147" s="77">
        <v>5460.916696860040</v>
      </c>
      <c r="AE147" s="76">
        <v>5055.085647031670</v>
      </c>
      <c r="AF147" s="78">
        <v>4954.647188294090</v>
      </c>
      <c r="AG147" s="17"/>
      <c r="AH147" s="75">
        <v>5.86503130241369</v>
      </c>
      <c r="AI147" s="76">
        <v>42.9699151276391</v>
      </c>
      <c r="AJ147" s="76">
        <v>1.32432568981014</v>
      </c>
      <c r="AK147" s="76">
        <v>30.0988441466015</v>
      </c>
      <c r="AL147" s="76">
        <v>0</v>
      </c>
      <c r="AM147" s="77">
        <v>0.0128490529437118</v>
      </c>
      <c r="AN147" s="76">
        <v>10.3203468495806</v>
      </c>
      <c r="AO147" s="76">
        <v>0.137909009992946</v>
      </c>
      <c r="AP147" s="77">
        <v>1.83922341820985</v>
      </c>
      <c r="AQ147" s="76">
        <v>7.43155540280845</v>
      </c>
      <c r="AR147" s="79">
        <v>100</v>
      </c>
      <c r="AS147" s="119"/>
      <c r="AT147" s="75">
        <v>6.46432453205316</v>
      </c>
      <c r="AU147" s="76">
        <v>47.3606127874418</v>
      </c>
      <c r="AV147" s="76">
        <v>1.4596462667718</v>
      </c>
      <c r="AW147" s="76">
        <v>33.1743662686417</v>
      </c>
      <c r="AX147" s="76">
        <v>0</v>
      </c>
      <c r="AY147" s="77">
        <v>0.0141619786621605</v>
      </c>
      <c r="AZ147" s="76">
        <v>11.3748875119535</v>
      </c>
      <c r="BA147" s="76">
        <v>0.152000654475907</v>
      </c>
      <c r="BB147" s="78">
        <v>100</v>
      </c>
      <c r="BC147" s="17"/>
      <c r="BD147" s="131">
        <v>1780</v>
      </c>
      <c r="BE147" s="132">
        <v>2004</v>
      </c>
      <c r="BF147" s="125"/>
      <c r="BG147" s="125"/>
      <c r="BH147" s="125"/>
      <c r="BI147" s="125"/>
      <c r="BJ147" s="125"/>
      <c r="BK147" s="125"/>
      <c r="BL147" s="125"/>
      <c r="BM147" s="129"/>
      <c r="BN147" s="37"/>
      <c r="BO147" s="7"/>
      <c r="BP147" s="7"/>
      <c r="BQ147" s="7"/>
    </row>
    <row r="148" ht="13.65" customHeight="1">
      <c r="A148" s="130">
        <v>80</v>
      </c>
      <c r="B148" t="s" s="126">
        <v>79</v>
      </c>
      <c r="C148" t="s" s="126">
        <v>585</v>
      </c>
      <c r="D148" t="s" s="74">
        <v>586</v>
      </c>
      <c r="E148" s="65"/>
      <c r="F148" s="75">
        <v>5105.21</v>
      </c>
      <c r="G148" s="76">
        <v>5562.1</v>
      </c>
      <c r="H148" s="76">
        <v>2084.67</v>
      </c>
      <c r="I148" s="76">
        <v>11859.02</v>
      </c>
      <c r="J148" s="76">
        <v>843.63</v>
      </c>
      <c r="K148" s="77">
        <v>14.92</v>
      </c>
      <c r="L148" s="76">
        <v>2128.14</v>
      </c>
      <c r="M148" s="76">
        <v>132.14</v>
      </c>
      <c r="N148" s="77">
        <v>186.29</v>
      </c>
      <c r="O148" s="76">
        <v>1106.62</v>
      </c>
      <c r="P148" s="76">
        <v>29022.74</v>
      </c>
      <c r="Q148" s="76">
        <v>27916.12</v>
      </c>
      <c r="R148" s="78">
        <v>27729.83</v>
      </c>
      <c r="S148" s="17"/>
      <c r="T148" s="75">
        <v>1738.933848583070</v>
      </c>
      <c r="U148" s="76">
        <v>1894.559471442680</v>
      </c>
      <c r="V148" s="76">
        <v>710.079159549885</v>
      </c>
      <c r="W148" s="76">
        <v>4039.412930912460</v>
      </c>
      <c r="X148" s="76">
        <v>287.356790941046</v>
      </c>
      <c r="Y148" s="77">
        <v>5.08204227071157</v>
      </c>
      <c r="Z148" s="76">
        <v>724.8858872648869</v>
      </c>
      <c r="AA148" s="76">
        <v>45.0094548024012</v>
      </c>
      <c r="AB148" s="77">
        <v>63.4539982983149</v>
      </c>
      <c r="AC148" s="76">
        <v>376.936301448716</v>
      </c>
      <c r="AD148" s="77">
        <v>9885.709885514170</v>
      </c>
      <c r="AE148" s="76">
        <v>9508.773584065450</v>
      </c>
      <c r="AF148" s="78">
        <v>9445.319585767140</v>
      </c>
      <c r="AG148" s="17"/>
      <c r="AH148" s="75">
        <v>17.5903791302958</v>
      </c>
      <c r="AI148" s="76">
        <v>19.1646274610874</v>
      </c>
      <c r="AJ148" s="76">
        <v>7.18288486889935</v>
      </c>
      <c r="AK148" s="76">
        <v>40.8611316505609</v>
      </c>
      <c r="AL148" s="76">
        <v>2.9067896415018</v>
      </c>
      <c r="AM148" s="77">
        <v>0.0514079649268126</v>
      </c>
      <c r="AN148" s="76">
        <v>7.33266397314657</v>
      </c>
      <c r="AO148" s="76">
        <v>0.455298155859853</v>
      </c>
      <c r="AP148" s="77">
        <v>0.641875991033238</v>
      </c>
      <c r="AQ148" s="76">
        <v>3.8129411626883</v>
      </c>
      <c r="AR148" s="79">
        <v>100</v>
      </c>
      <c r="AS148" s="119"/>
      <c r="AT148" s="75">
        <v>18.4105347923157</v>
      </c>
      <c r="AU148" s="76">
        <v>20.0581828305475</v>
      </c>
      <c r="AV148" s="76">
        <v>7.51778860526732</v>
      </c>
      <c r="AW148" s="76">
        <v>42.7662917515181</v>
      </c>
      <c r="AX148" s="76">
        <v>3.04231940837719</v>
      </c>
      <c r="AY148" s="77">
        <v>0.0538048736685367</v>
      </c>
      <c r="AZ148" s="76">
        <v>7.67455119631098</v>
      </c>
      <c r="BA148" s="76">
        <v>0.476526541994668</v>
      </c>
      <c r="BB148" s="78">
        <v>100</v>
      </c>
      <c r="BC148" s="17"/>
      <c r="BD148" s="131">
        <v>1780</v>
      </c>
      <c r="BE148" s="132">
        <v>1863</v>
      </c>
      <c r="BF148" s="125"/>
      <c r="BG148" s="125"/>
      <c r="BH148" s="125"/>
      <c r="BI148" s="125"/>
      <c r="BJ148" s="125"/>
      <c r="BK148" t="s" s="126">
        <v>587</v>
      </c>
      <c r="BL148" s="125"/>
      <c r="BM148" s="129"/>
      <c r="BN148" s="37"/>
      <c r="BO148" s="7"/>
      <c r="BP148" s="7"/>
      <c r="BQ148" s="7"/>
    </row>
    <row r="149" ht="13.65" customHeight="1">
      <c r="A149" s="124"/>
      <c r="B149" s="125"/>
      <c r="C149" t="s" s="126">
        <v>588</v>
      </c>
      <c r="D149" t="s" s="74">
        <v>587</v>
      </c>
      <c r="E149" s="65"/>
      <c r="F149" s="75"/>
      <c r="G149" s="76"/>
      <c r="H149" s="76"/>
      <c r="I149" s="76"/>
      <c r="J149" s="76"/>
      <c r="K149" s="77"/>
      <c r="L149" s="76"/>
      <c r="M149" s="76"/>
      <c r="N149" s="77"/>
      <c r="O149" s="76"/>
      <c r="P149" s="76"/>
      <c r="Q149" s="76"/>
      <c r="R149" s="78"/>
      <c r="S149" s="17"/>
      <c r="T149" s="75"/>
      <c r="U149" s="76"/>
      <c r="V149" s="76"/>
      <c r="W149" s="76"/>
      <c r="X149" s="76"/>
      <c r="Y149" s="77"/>
      <c r="Z149" s="76"/>
      <c r="AA149" s="76"/>
      <c r="AB149" s="77"/>
      <c r="AC149" s="76"/>
      <c r="AD149" s="77"/>
      <c r="AE149" s="76"/>
      <c r="AF149" s="78"/>
      <c r="AG149" s="17"/>
      <c r="AH149" s="75"/>
      <c r="AI149" s="76"/>
      <c r="AJ149" s="76"/>
      <c r="AK149" s="76"/>
      <c r="AL149" s="76"/>
      <c r="AM149" s="77"/>
      <c r="AN149" s="76"/>
      <c r="AO149" s="76"/>
      <c r="AP149" s="77"/>
      <c r="AQ149" s="76"/>
      <c r="AR149" s="79"/>
      <c r="AS149" s="119"/>
      <c r="AT149" s="75"/>
      <c r="AU149" s="76"/>
      <c r="AV149" s="76"/>
      <c r="AW149" s="76"/>
      <c r="AX149" s="76"/>
      <c r="AY149" s="77"/>
      <c r="AZ149" s="76"/>
      <c r="BA149" s="76"/>
      <c r="BB149" s="78"/>
      <c r="BC149" s="17"/>
      <c r="BD149" s="131">
        <v>1863</v>
      </c>
      <c r="BE149" s="132">
        <v>2004</v>
      </c>
      <c r="BF149" s="125"/>
      <c r="BG149" s="125"/>
      <c r="BH149" s="125"/>
      <c r="BI149" s="125"/>
      <c r="BJ149" t="s" s="126">
        <v>586</v>
      </c>
      <c r="BK149" s="125"/>
      <c r="BL149" s="125"/>
      <c r="BM149" s="129"/>
      <c r="BN149" s="37"/>
      <c r="BO149" s="7"/>
      <c r="BP149" s="7"/>
      <c r="BQ149" s="7"/>
    </row>
    <row r="150" ht="13.65" customHeight="1">
      <c r="A150" s="124"/>
      <c r="B150" s="125"/>
      <c r="C150" t="s" s="126">
        <v>589</v>
      </c>
      <c r="D150" t="s" s="74">
        <v>590</v>
      </c>
      <c r="E150" s="65"/>
      <c r="F150" s="75"/>
      <c r="G150" s="76"/>
      <c r="H150" s="76"/>
      <c r="I150" s="76"/>
      <c r="J150" s="76"/>
      <c r="K150" s="77"/>
      <c r="L150" s="76"/>
      <c r="M150" s="76"/>
      <c r="N150" s="77"/>
      <c r="O150" s="76"/>
      <c r="P150" s="76"/>
      <c r="Q150" s="76"/>
      <c r="R150" s="78"/>
      <c r="S150" s="17"/>
      <c r="T150" s="75"/>
      <c r="U150" s="76"/>
      <c r="V150" s="76"/>
      <c r="W150" s="76"/>
      <c r="X150" s="76"/>
      <c r="Y150" s="77"/>
      <c r="Z150" s="76"/>
      <c r="AA150" s="76"/>
      <c r="AB150" s="77"/>
      <c r="AC150" s="76"/>
      <c r="AD150" s="77"/>
      <c r="AE150" s="76"/>
      <c r="AF150" s="78"/>
      <c r="AG150" s="17"/>
      <c r="AH150" s="75"/>
      <c r="AI150" s="76"/>
      <c r="AJ150" s="76"/>
      <c r="AK150" s="76"/>
      <c r="AL150" s="76"/>
      <c r="AM150" s="77"/>
      <c r="AN150" s="76"/>
      <c r="AO150" s="76"/>
      <c r="AP150" s="77"/>
      <c r="AQ150" s="76"/>
      <c r="AR150" s="79"/>
      <c r="AS150" s="119"/>
      <c r="AT150" s="75"/>
      <c r="AU150" s="76"/>
      <c r="AV150" s="76"/>
      <c r="AW150" s="76"/>
      <c r="AX150" s="76"/>
      <c r="AY150" s="77"/>
      <c r="AZ150" s="76"/>
      <c r="BA150" s="76"/>
      <c r="BB150" s="78"/>
      <c r="BC150" s="17"/>
      <c r="BD150" s="131">
        <v>1786</v>
      </c>
      <c r="BE150" s="132">
        <v>2004</v>
      </c>
      <c r="BF150" s="125"/>
      <c r="BG150" s="125"/>
      <c r="BH150" s="125"/>
      <c r="BI150" s="125"/>
      <c r="BJ150" s="125"/>
      <c r="BK150" s="125"/>
      <c r="BL150" s="125"/>
      <c r="BM150" s="129"/>
      <c r="BN150" s="37"/>
      <c r="BO150" s="7"/>
      <c r="BP150" s="7"/>
      <c r="BQ150" s="7"/>
    </row>
    <row r="151" ht="13.65" customHeight="1">
      <c r="A151" s="130">
        <v>81</v>
      </c>
      <c r="B151" t="s" s="126">
        <v>277</v>
      </c>
      <c r="C151" t="s" s="126">
        <v>591</v>
      </c>
      <c r="D151" t="s" s="74">
        <v>277</v>
      </c>
      <c r="E151" s="65"/>
      <c r="F151" s="75">
        <v>469.43</v>
      </c>
      <c r="G151" s="76">
        <v>55.9</v>
      </c>
      <c r="H151" s="76">
        <v>10027.42</v>
      </c>
      <c r="I151" s="76">
        <v>12775.65</v>
      </c>
      <c r="J151" s="76">
        <v>3256.89</v>
      </c>
      <c r="K151" s="77">
        <v>688.0700000000001</v>
      </c>
      <c r="L151" s="76">
        <v>13805.46</v>
      </c>
      <c r="M151" s="76">
        <v>73.20999999999999</v>
      </c>
      <c r="N151" s="77">
        <v>41.74</v>
      </c>
      <c r="O151" s="76">
        <v>1342.140000000010</v>
      </c>
      <c r="P151" s="76">
        <v>42535.91</v>
      </c>
      <c r="Q151" s="76">
        <v>41193.77</v>
      </c>
      <c r="R151" s="78">
        <v>41152.03</v>
      </c>
      <c r="S151" s="17"/>
      <c r="T151" s="75">
        <v>159.896990827087</v>
      </c>
      <c r="U151" s="76">
        <v>19.0406275424113</v>
      </c>
      <c r="V151" s="76">
        <v>3415.534336875240</v>
      </c>
      <c r="W151" s="76">
        <v>4351.634942078840</v>
      </c>
      <c r="X151" s="76">
        <v>1109.360097255880</v>
      </c>
      <c r="Y151" s="77">
        <v>234.370028499230</v>
      </c>
      <c r="Z151" s="76">
        <v>4702.408263178130</v>
      </c>
      <c r="AA151" s="76">
        <v>24.9367503109111</v>
      </c>
      <c r="AB151" s="77">
        <v>14.2174560576073</v>
      </c>
      <c r="AC151" s="76">
        <v>457.158995523650</v>
      </c>
      <c r="AD151" s="77">
        <v>14488.558488149</v>
      </c>
      <c r="AE151" s="76">
        <v>14031.3994926253</v>
      </c>
      <c r="AF151" s="78">
        <v>14017.1820365677</v>
      </c>
      <c r="AG151" s="17"/>
      <c r="AH151" s="75">
        <v>1.10360869204397</v>
      </c>
      <c r="AI151" s="76">
        <v>0.131418370971727</v>
      </c>
      <c r="AJ151" s="76">
        <v>23.5740107593795</v>
      </c>
      <c r="AK151" s="76">
        <v>30.0349751539346</v>
      </c>
      <c r="AL151" s="76">
        <v>7.65680104175507</v>
      </c>
      <c r="AM151" s="77">
        <v>1.61762144033124</v>
      </c>
      <c r="AN151" s="76">
        <v>32.4560118732619</v>
      </c>
      <c r="AO151" s="76">
        <v>0.172113397832561</v>
      </c>
      <c r="AP151" s="77">
        <v>0.098128851598567</v>
      </c>
      <c r="AQ151" s="76">
        <v>3.15531041889078</v>
      </c>
      <c r="AR151" s="79">
        <v>100</v>
      </c>
      <c r="AS151" s="119"/>
      <c r="AT151" s="75">
        <v>1.14072136903088</v>
      </c>
      <c r="AU151" s="76">
        <v>0.135837770335996</v>
      </c>
      <c r="AV151" s="76">
        <v>24.3667687839458</v>
      </c>
      <c r="AW151" s="76">
        <v>31.0450055562265</v>
      </c>
      <c r="AX151" s="76">
        <v>7.91428758192488</v>
      </c>
      <c r="AY151" s="77">
        <v>1.67201958202305</v>
      </c>
      <c r="AZ151" s="76">
        <v>33.5474580476346</v>
      </c>
      <c r="BA151" s="76">
        <v>0.177901308878323</v>
      </c>
      <c r="BB151" s="78">
        <v>100</v>
      </c>
      <c r="BC151" s="17"/>
      <c r="BD151" s="131">
        <v>1780</v>
      </c>
      <c r="BE151" s="132">
        <v>2004</v>
      </c>
      <c r="BF151" s="125"/>
      <c r="BG151" s="125"/>
      <c r="BH151" s="125"/>
      <c r="BI151" s="125"/>
      <c r="BJ151" s="125"/>
      <c r="BK151" s="125"/>
      <c r="BL151" s="125"/>
      <c r="BM151" s="129"/>
      <c r="BN151" s="37"/>
      <c r="BO151" s="7"/>
      <c r="BP151" s="7"/>
      <c r="BQ151" s="7"/>
    </row>
    <row r="152" ht="13.65" customHeight="1">
      <c r="A152" s="130">
        <v>82</v>
      </c>
      <c r="B152" t="s" s="126">
        <v>63</v>
      </c>
      <c r="C152" t="s" s="126">
        <v>592</v>
      </c>
      <c r="D152" t="s" s="74">
        <v>63</v>
      </c>
      <c r="E152" s="65"/>
      <c r="F152" s="75">
        <v>445.32</v>
      </c>
      <c r="G152" s="76">
        <v>0</v>
      </c>
      <c r="H152" s="76">
        <v>0</v>
      </c>
      <c r="I152" s="76">
        <v>0</v>
      </c>
      <c r="J152" s="76">
        <v>0</v>
      </c>
      <c r="K152" s="77">
        <v>0</v>
      </c>
      <c r="L152" s="76">
        <v>0</v>
      </c>
      <c r="M152" s="76">
        <v>0</v>
      </c>
      <c r="N152" s="77">
        <v>804.38</v>
      </c>
      <c r="O152" s="76">
        <v>306.47</v>
      </c>
      <c r="P152" s="76">
        <v>1556.17</v>
      </c>
      <c r="Q152" s="76">
        <v>1249.7</v>
      </c>
      <c r="R152" s="78">
        <v>445.32</v>
      </c>
      <c r="S152" s="17"/>
      <c r="T152" s="75">
        <v>151.684655763624</v>
      </c>
      <c r="U152" s="76">
        <v>0</v>
      </c>
      <c r="V152" s="76">
        <v>0</v>
      </c>
      <c r="W152" s="76">
        <v>0</v>
      </c>
      <c r="X152" s="76">
        <v>0</v>
      </c>
      <c r="Y152" s="77">
        <v>0</v>
      </c>
      <c r="Z152" s="76">
        <v>0</v>
      </c>
      <c r="AA152" s="76">
        <v>0</v>
      </c>
      <c r="AB152" s="77">
        <v>273.987477326741</v>
      </c>
      <c r="AC152" s="76">
        <v>104.389644417223</v>
      </c>
      <c r="AD152" s="77">
        <v>530.061777507589</v>
      </c>
      <c r="AE152" s="76">
        <v>425.672133090365</v>
      </c>
      <c r="AF152" s="78">
        <v>151.684655763624</v>
      </c>
      <c r="AG152" s="17"/>
      <c r="AH152" s="75">
        <v>28.6164108034469</v>
      </c>
      <c r="AI152" s="76">
        <v>0</v>
      </c>
      <c r="AJ152" s="76">
        <v>0</v>
      </c>
      <c r="AK152" s="76">
        <v>0</v>
      </c>
      <c r="AL152" s="76">
        <v>0</v>
      </c>
      <c r="AM152" s="77">
        <v>0</v>
      </c>
      <c r="AN152" s="76">
        <v>0</v>
      </c>
      <c r="AO152" s="76">
        <v>0</v>
      </c>
      <c r="AP152" s="77">
        <v>51.6897254156037</v>
      </c>
      <c r="AQ152" s="76">
        <v>19.6938637809494</v>
      </c>
      <c r="AR152" s="79">
        <v>100</v>
      </c>
      <c r="AS152" s="119"/>
      <c r="AT152" s="75">
        <v>100</v>
      </c>
      <c r="AU152" s="76">
        <v>0</v>
      </c>
      <c r="AV152" s="76">
        <v>0</v>
      </c>
      <c r="AW152" s="76">
        <v>0</v>
      </c>
      <c r="AX152" s="76">
        <v>0</v>
      </c>
      <c r="AY152" s="77">
        <v>0</v>
      </c>
      <c r="AZ152" s="76">
        <v>0</v>
      </c>
      <c r="BA152" s="76">
        <v>0</v>
      </c>
      <c r="BB152" s="78">
        <v>100</v>
      </c>
      <c r="BC152" s="17"/>
      <c r="BD152" s="131">
        <v>1780</v>
      </c>
      <c r="BE152" s="132">
        <v>2004</v>
      </c>
      <c r="BF152" s="125"/>
      <c r="BG152" s="125"/>
      <c r="BH152" s="125"/>
      <c r="BI152" s="125"/>
      <c r="BJ152" s="125"/>
      <c r="BK152" s="125"/>
      <c r="BL152" s="125"/>
      <c r="BM152" s="129"/>
      <c r="BN152" s="37"/>
      <c r="BO152" s="7"/>
      <c r="BP152" s="7"/>
      <c r="BQ152" s="7"/>
    </row>
    <row r="153" ht="13.65" customHeight="1">
      <c r="A153" s="130">
        <v>83</v>
      </c>
      <c r="B153" t="s" s="126">
        <v>27</v>
      </c>
      <c r="C153" t="s" s="126">
        <v>593</v>
      </c>
      <c r="D153" t="s" s="74">
        <v>27</v>
      </c>
      <c r="E153" s="65"/>
      <c r="F153" s="75">
        <v>562.71</v>
      </c>
      <c r="G153" s="76">
        <v>4.76</v>
      </c>
      <c r="H153" s="76">
        <v>17229.95</v>
      </c>
      <c r="I153" s="76">
        <v>19328.81</v>
      </c>
      <c r="J153" s="76">
        <v>8469.98</v>
      </c>
      <c r="K153" s="77">
        <v>5816.52</v>
      </c>
      <c r="L153" s="76">
        <v>24365.23</v>
      </c>
      <c r="M153" s="76">
        <v>1549.67</v>
      </c>
      <c r="N153" s="77">
        <v>153.13</v>
      </c>
      <c r="O153" s="76">
        <v>2691.649999999990</v>
      </c>
      <c r="P153" s="76">
        <v>80172.41</v>
      </c>
      <c r="Q153" s="76">
        <v>77480.759999999995</v>
      </c>
      <c r="R153" s="78">
        <v>77327.63</v>
      </c>
      <c r="S153" s="17"/>
      <c r="T153" s="75">
        <v>191.669973602688</v>
      </c>
      <c r="U153" s="76">
        <v>1.62134860647366</v>
      </c>
      <c r="V153" s="76">
        <v>5868.856181115740</v>
      </c>
      <c r="W153" s="76">
        <v>6583.768730734080</v>
      </c>
      <c r="X153" s="76">
        <v>2885.039972659620</v>
      </c>
      <c r="Y153" s="77">
        <v>1981.219873219790</v>
      </c>
      <c r="Z153" s="76">
        <v>8299.271366997960</v>
      </c>
      <c r="AA153" s="76">
        <v>527.847751049169</v>
      </c>
      <c r="AB153" s="77">
        <v>52.1590571658219</v>
      </c>
      <c r="AC153" s="76">
        <v>916.828356431686</v>
      </c>
      <c r="AD153" s="77">
        <v>27308.282611583</v>
      </c>
      <c r="AE153" s="76">
        <v>26391.4542551513</v>
      </c>
      <c r="AF153" s="78">
        <v>26339.2951979855</v>
      </c>
      <c r="AG153" s="17"/>
      <c r="AH153" s="75">
        <v>0.701874871916661</v>
      </c>
      <c r="AI153" s="76">
        <v>0.00593720458197527</v>
      </c>
      <c r="AJ153" s="76">
        <v>21.4911214468918</v>
      </c>
      <c r="AK153" s="76">
        <v>24.1090544739768</v>
      </c>
      <c r="AL153" s="76">
        <v>10.5647067363947</v>
      </c>
      <c r="AM153" s="77">
        <v>7.25501453679639</v>
      </c>
      <c r="AN153" s="76">
        <v>30.3910410077482</v>
      </c>
      <c r="AO153" s="76">
        <v>1.93292181188017</v>
      </c>
      <c r="AP153" s="77">
        <v>0.191000869251654</v>
      </c>
      <c r="AQ153" s="76">
        <v>3.3573270405617</v>
      </c>
      <c r="AR153" s="79">
        <v>100</v>
      </c>
      <c r="AS153" s="119"/>
      <c r="AT153" s="75">
        <v>0.7276959089525959</v>
      </c>
      <c r="AU153" s="76">
        <v>0.00615562639123946</v>
      </c>
      <c r="AV153" s="76">
        <v>22.2817510377597</v>
      </c>
      <c r="AW153" s="76">
        <v>24.9959943166498</v>
      </c>
      <c r="AX153" s="76">
        <v>10.9533681557291</v>
      </c>
      <c r="AY153" s="77">
        <v>7.52191681033028</v>
      </c>
      <c r="AZ153" s="76">
        <v>31.5090867261805</v>
      </c>
      <c r="BA153" s="76">
        <v>2.00403141800673</v>
      </c>
      <c r="BB153" s="78">
        <v>100</v>
      </c>
      <c r="BC153" s="17"/>
      <c r="BD153" s="131">
        <v>1780</v>
      </c>
      <c r="BE153" s="132">
        <v>2004</v>
      </c>
      <c r="BF153" s="125"/>
      <c r="BG153" s="125"/>
      <c r="BH153" s="125"/>
      <c r="BI153" s="125"/>
      <c r="BJ153" s="125"/>
      <c r="BK153" s="125"/>
      <c r="BL153" s="125"/>
      <c r="BM153" s="129"/>
      <c r="BN153" s="37"/>
      <c r="BO153" s="7"/>
      <c r="BP153" s="7"/>
      <c r="BQ153" s="7"/>
    </row>
    <row r="154" ht="13.65" customHeight="1">
      <c r="A154" s="124"/>
      <c r="B154" s="125"/>
      <c r="C154" t="s" s="126">
        <v>594</v>
      </c>
      <c r="D154" t="s" s="74">
        <v>524</v>
      </c>
      <c r="E154" s="65"/>
      <c r="F154" s="75"/>
      <c r="G154" s="76"/>
      <c r="H154" s="76"/>
      <c r="I154" s="76"/>
      <c r="J154" s="76"/>
      <c r="K154" s="77"/>
      <c r="L154" s="76"/>
      <c r="M154" s="76"/>
      <c r="N154" s="77"/>
      <c r="O154" s="76"/>
      <c r="P154" s="76"/>
      <c r="Q154" s="76"/>
      <c r="R154" s="78"/>
      <c r="S154" s="17"/>
      <c r="T154" s="75"/>
      <c r="U154" s="76"/>
      <c r="V154" s="76"/>
      <c r="W154" s="76"/>
      <c r="X154" s="76"/>
      <c r="Y154" s="77"/>
      <c r="Z154" s="76"/>
      <c r="AA154" s="76"/>
      <c r="AB154" s="77"/>
      <c r="AC154" s="76"/>
      <c r="AD154" s="77"/>
      <c r="AE154" s="76"/>
      <c r="AF154" s="78"/>
      <c r="AG154" s="17"/>
      <c r="AH154" s="75"/>
      <c r="AI154" s="76"/>
      <c r="AJ154" s="76"/>
      <c r="AK154" s="76"/>
      <c r="AL154" s="76"/>
      <c r="AM154" s="77"/>
      <c r="AN154" s="76"/>
      <c r="AO154" s="76"/>
      <c r="AP154" s="77"/>
      <c r="AQ154" s="76"/>
      <c r="AR154" s="79"/>
      <c r="AS154" s="119"/>
      <c r="AT154" s="75"/>
      <c r="AU154" s="76"/>
      <c r="AV154" s="76"/>
      <c r="AW154" s="76"/>
      <c r="AX154" s="76"/>
      <c r="AY154" s="77"/>
      <c r="AZ154" s="76"/>
      <c r="BA154" s="76"/>
      <c r="BB154" s="78"/>
      <c r="BC154" s="17"/>
      <c r="BD154" s="131">
        <v>1873</v>
      </c>
      <c r="BE154" s="132">
        <v>1881</v>
      </c>
      <c r="BF154" s="125"/>
      <c r="BG154" s="125"/>
      <c r="BH154" s="125"/>
      <c r="BI154" s="125"/>
      <c r="BJ154" s="125"/>
      <c r="BK154" t="s" s="126">
        <v>523</v>
      </c>
      <c r="BL154" s="125"/>
      <c r="BM154" t="s" s="95">
        <v>595</v>
      </c>
      <c r="BN154" s="37"/>
      <c r="BO154" s="7"/>
      <c r="BP154" s="7"/>
      <c r="BQ154" s="7"/>
    </row>
    <row r="155" ht="13.65" customHeight="1">
      <c r="A155" s="124"/>
      <c r="B155" s="125"/>
      <c r="C155" t="s" s="126">
        <v>596</v>
      </c>
      <c r="D155" t="s" s="74">
        <v>597</v>
      </c>
      <c r="E155" s="65"/>
      <c r="F155" s="75"/>
      <c r="G155" s="76"/>
      <c r="H155" s="76"/>
      <c r="I155" s="76"/>
      <c r="J155" s="76"/>
      <c r="K155" s="77"/>
      <c r="L155" s="76"/>
      <c r="M155" s="76"/>
      <c r="N155" s="77"/>
      <c r="O155" s="76"/>
      <c r="P155" s="76"/>
      <c r="Q155" s="76"/>
      <c r="R155" s="78"/>
      <c r="S155" s="17"/>
      <c r="T155" s="75"/>
      <c r="U155" s="76"/>
      <c r="V155" s="76"/>
      <c r="W155" s="76"/>
      <c r="X155" s="76"/>
      <c r="Y155" s="77"/>
      <c r="Z155" s="76"/>
      <c r="AA155" s="76"/>
      <c r="AB155" s="77"/>
      <c r="AC155" s="76"/>
      <c r="AD155" s="77"/>
      <c r="AE155" s="76"/>
      <c r="AF155" s="78"/>
      <c r="AG155" s="17"/>
      <c r="AH155" s="75"/>
      <c r="AI155" s="76"/>
      <c r="AJ155" s="76"/>
      <c r="AK155" s="76"/>
      <c r="AL155" s="76"/>
      <c r="AM155" s="77"/>
      <c r="AN155" s="76"/>
      <c r="AO155" s="76"/>
      <c r="AP155" s="77"/>
      <c r="AQ155" s="76"/>
      <c r="AR155" s="79"/>
      <c r="AS155" s="119"/>
      <c r="AT155" s="75"/>
      <c r="AU155" s="76"/>
      <c r="AV155" s="76"/>
      <c r="AW155" s="76"/>
      <c r="AX155" s="76"/>
      <c r="AY155" s="77"/>
      <c r="AZ155" s="76"/>
      <c r="BA155" s="76"/>
      <c r="BB155" s="78"/>
      <c r="BC155" s="17"/>
      <c r="BD155" s="131">
        <v>1780</v>
      </c>
      <c r="BE155" s="132">
        <v>2004</v>
      </c>
      <c r="BF155" s="125"/>
      <c r="BG155" s="125"/>
      <c r="BH155" s="125"/>
      <c r="BI155" s="125"/>
      <c r="BJ155" s="125"/>
      <c r="BK155" s="125"/>
      <c r="BL155" s="125"/>
      <c r="BM155" s="129"/>
      <c r="BN155" s="37"/>
      <c r="BO155" s="7"/>
      <c r="BP155" s="7"/>
      <c r="BQ155" s="7"/>
    </row>
    <row r="156" ht="13.65" customHeight="1">
      <c r="A156" s="130">
        <v>84</v>
      </c>
      <c r="B156" t="s" s="126">
        <v>125</v>
      </c>
      <c r="C156" t="s" s="126">
        <v>598</v>
      </c>
      <c r="D156" t="s" s="74">
        <v>125</v>
      </c>
      <c r="E156" s="65"/>
      <c r="F156" s="75">
        <v>6198.57</v>
      </c>
      <c r="G156" s="76">
        <v>2659.01</v>
      </c>
      <c r="H156" s="76">
        <v>1271.87</v>
      </c>
      <c r="I156" s="76">
        <v>197.67</v>
      </c>
      <c r="J156" s="76">
        <v>0</v>
      </c>
      <c r="K156" s="77">
        <v>750.78</v>
      </c>
      <c r="L156" s="76">
        <v>57.59</v>
      </c>
      <c r="M156" s="76">
        <v>56.39</v>
      </c>
      <c r="N156" s="77">
        <v>154.8</v>
      </c>
      <c r="O156" s="76">
        <v>408.68</v>
      </c>
      <c r="P156" s="76">
        <v>11755.36</v>
      </c>
      <c r="Q156" s="76">
        <v>11346.68</v>
      </c>
      <c r="R156" s="78">
        <v>11191.88</v>
      </c>
      <c r="S156" s="17"/>
      <c r="T156" s="75">
        <v>2111.353536056610</v>
      </c>
      <c r="U156" s="76">
        <v>905.710537415869</v>
      </c>
      <c r="V156" s="76">
        <v>433.223666410853</v>
      </c>
      <c r="W156" s="76">
        <v>67.3302476978254</v>
      </c>
      <c r="X156" s="76">
        <v>0</v>
      </c>
      <c r="Y156" s="77">
        <v>255.730274531155</v>
      </c>
      <c r="Z156" s="76">
        <v>19.6162744216005</v>
      </c>
      <c r="AA156" s="76">
        <v>19.2075310754307</v>
      </c>
      <c r="AB156" s="77">
        <v>52.7278916559082</v>
      </c>
      <c r="AC156" s="76">
        <v>139.204358927239</v>
      </c>
      <c r="AD156" s="77">
        <v>4004.104318192490</v>
      </c>
      <c r="AE156" s="76">
        <v>3864.899959265250</v>
      </c>
      <c r="AF156" s="78">
        <v>3812.172067609340</v>
      </c>
      <c r="AG156" s="17"/>
      <c r="AH156" s="75">
        <v>52.7297335002926</v>
      </c>
      <c r="AI156" s="76">
        <v>22.6195539736767</v>
      </c>
      <c r="AJ156" s="76">
        <v>10.8194900028583</v>
      </c>
      <c r="AK156" s="76">
        <v>1.68153080807393</v>
      </c>
      <c r="AL156" s="76">
        <v>0</v>
      </c>
      <c r="AM156" s="77">
        <v>6.38670359733772</v>
      </c>
      <c r="AN156" s="76">
        <v>0.489904179880497</v>
      </c>
      <c r="AO156" s="76">
        <v>0.479696070558452</v>
      </c>
      <c r="AP156" s="77">
        <v>1.31684610254386</v>
      </c>
      <c r="AQ156" s="76">
        <v>3.47654176477794</v>
      </c>
      <c r="AR156" s="79">
        <v>100</v>
      </c>
      <c r="AS156" s="119"/>
      <c r="AT156" s="75">
        <v>55.3845287833679</v>
      </c>
      <c r="AU156" s="76">
        <v>23.758385543805</v>
      </c>
      <c r="AV156" s="76">
        <v>11.3642212032295</v>
      </c>
      <c r="AW156" s="76">
        <v>1.76619120290782</v>
      </c>
      <c r="AX156" s="76">
        <v>0</v>
      </c>
      <c r="AY156" s="77">
        <v>6.70825634299153</v>
      </c>
      <c r="AZ156" s="76">
        <v>0.514569491452732</v>
      </c>
      <c r="BA156" s="76">
        <v>0.503847432245521</v>
      </c>
      <c r="BB156" s="78">
        <v>100</v>
      </c>
      <c r="BC156" s="17"/>
      <c r="BD156" s="131">
        <v>1780</v>
      </c>
      <c r="BE156" s="132">
        <v>1863</v>
      </c>
      <c r="BF156" s="125"/>
      <c r="BG156" s="125"/>
      <c r="BH156" s="125"/>
      <c r="BI156" s="125"/>
      <c r="BJ156" s="125"/>
      <c r="BK156" t="s" s="126">
        <v>599</v>
      </c>
      <c r="BL156" s="125"/>
      <c r="BM156" s="129"/>
      <c r="BN156" s="37"/>
      <c r="BO156" s="7"/>
      <c r="BP156" s="7"/>
      <c r="BQ156" s="7"/>
    </row>
    <row r="157" ht="13.65" customHeight="1">
      <c r="A157" s="124"/>
      <c r="B157" s="125"/>
      <c r="C157" t="s" s="126">
        <v>600</v>
      </c>
      <c r="D157" t="s" s="74">
        <v>599</v>
      </c>
      <c r="E157" s="65"/>
      <c r="F157" s="75"/>
      <c r="G157" s="76"/>
      <c r="H157" s="76"/>
      <c r="I157" s="76"/>
      <c r="J157" s="76"/>
      <c r="K157" s="77"/>
      <c r="L157" s="76"/>
      <c r="M157" s="76"/>
      <c r="N157" s="77"/>
      <c r="O157" s="76"/>
      <c r="P157" s="76"/>
      <c r="Q157" s="76"/>
      <c r="R157" s="78"/>
      <c r="S157" s="17"/>
      <c r="T157" s="75"/>
      <c r="U157" s="76"/>
      <c r="V157" s="76"/>
      <c r="W157" s="76"/>
      <c r="X157" s="76"/>
      <c r="Y157" s="77"/>
      <c r="Z157" s="76"/>
      <c r="AA157" s="76"/>
      <c r="AB157" s="77"/>
      <c r="AC157" s="76"/>
      <c r="AD157" s="77"/>
      <c r="AE157" s="76"/>
      <c r="AF157" s="78"/>
      <c r="AG157" s="17"/>
      <c r="AH157" s="75"/>
      <c r="AI157" s="76"/>
      <c r="AJ157" s="76"/>
      <c r="AK157" s="76"/>
      <c r="AL157" s="76"/>
      <c r="AM157" s="77"/>
      <c r="AN157" s="76"/>
      <c r="AO157" s="76"/>
      <c r="AP157" s="77"/>
      <c r="AQ157" s="76"/>
      <c r="AR157" s="79"/>
      <c r="AS157" s="119"/>
      <c r="AT157" s="75"/>
      <c r="AU157" s="76"/>
      <c r="AV157" s="76"/>
      <c r="AW157" s="76"/>
      <c r="AX157" s="76"/>
      <c r="AY157" s="77"/>
      <c r="AZ157" s="76"/>
      <c r="BA157" s="76"/>
      <c r="BB157" s="78"/>
      <c r="BC157" s="17"/>
      <c r="BD157" s="131">
        <v>1863</v>
      </c>
      <c r="BE157" s="132">
        <v>2004</v>
      </c>
      <c r="BF157" s="125"/>
      <c r="BG157" s="125"/>
      <c r="BH157" s="125"/>
      <c r="BI157" s="125"/>
      <c r="BJ157" t="s" s="126">
        <v>125</v>
      </c>
      <c r="BK157" s="125"/>
      <c r="BL157" s="125"/>
      <c r="BM157" s="129"/>
      <c r="BN157" s="37"/>
      <c r="BO157" s="7"/>
      <c r="BP157" s="7"/>
      <c r="BQ157" s="7"/>
    </row>
    <row r="158" ht="13.65" customHeight="1">
      <c r="A158" s="124"/>
      <c r="B158" s="125"/>
      <c r="C158" t="s" s="126">
        <v>601</v>
      </c>
      <c r="D158" t="s" s="74">
        <v>602</v>
      </c>
      <c r="E158" s="65"/>
      <c r="F158" s="75"/>
      <c r="G158" s="76"/>
      <c r="H158" s="76"/>
      <c r="I158" s="76"/>
      <c r="J158" s="76"/>
      <c r="K158" s="77"/>
      <c r="L158" s="76"/>
      <c r="M158" s="76"/>
      <c r="N158" s="77"/>
      <c r="O158" s="76"/>
      <c r="P158" s="76"/>
      <c r="Q158" s="76"/>
      <c r="R158" s="78"/>
      <c r="S158" s="17"/>
      <c r="T158" s="75"/>
      <c r="U158" s="76"/>
      <c r="V158" s="76"/>
      <c r="W158" s="76"/>
      <c r="X158" s="76"/>
      <c r="Y158" s="77"/>
      <c r="Z158" s="76"/>
      <c r="AA158" s="76"/>
      <c r="AB158" s="77"/>
      <c r="AC158" s="76"/>
      <c r="AD158" s="77"/>
      <c r="AE158" s="76"/>
      <c r="AF158" s="78"/>
      <c r="AG158" s="17"/>
      <c r="AH158" s="75"/>
      <c r="AI158" s="76"/>
      <c r="AJ158" s="76"/>
      <c r="AK158" s="76"/>
      <c r="AL158" s="76"/>
      <c r="AM158" s="77"/>
      <c r="AN158" s="76"/>
      <c r="AO158" s="76"/>
      <c r="AP158" s="77"/>
      <c r="AQ158" s="76"/>
      <c r="AR158" s="79"/>
      <c r="AS158" s="119"/>
      <c r="AT158" s="75"/>
      <c r="AU158" s="76"/>
      <c r="AV158" s="76"/>
      <c r="AW158" s="76"/>
      <c r="AX158" s="76"/>
      <c r="AY158" s="77"/>
      <c r="AZ158" s="76"/>
      <c r="BA158" s="76"/>
      <c r="BB158" s="78"/>
      <c r="BC158" s="17"/>
      <c r="BD158" s="131">
        <v>1920</v>
      </c>
      <c r="BE158" s="132">
        <v>2004</v>
      </c>
      <c r="BF158" s="125"/>
      <c r="BG158" s="125"/>
      <c r="BH158" s="125"/>
      <c r="BI158" s="125"/>
      <c r="BJ158" s="125"/>
      <c r="BK158" s="125"/>
      <c r="BL158" t="s" s="126">
        <v>603</v>
      </c>
      <c r="BM158" s="129"/>
      <c r="BN158" s="37"/>
      <c r="BO158" s="7"/>
      <c r="BP158" s="7"/>
      <c r="BQ158" s="7"/>
    </row>
    <row r="159" ht="13.65" customHeight="1">
      <c r="A159" s="124"/>
      <c r="B159" s="125"/>
      <c r="C159" t="s" s="126">
        <v>604</v>
      </c>
      <c r="D159" t="s" s="74">
        <v>605</v>
      </c>
      <c r="E159" s="65"/>
      <c r="F159" s="75"/>
      <c r="G159" s="76"/>
      <c r="H159" s="76"/>
      <c r="I159" s="76"/>
      <c r="J159" s="76"/>
      <c r="K159" s="77"/>
      <c r="L159" s="76"/>
      <c r="M159" s="76"/>
      <c r="N159" s="77"/>
      <c r="O159" s="76"/>
      <c r="P159" s="76"/>
      <c r="Q159" s="76"/>
      <c r="R159" s="78"/>
      <c r="S159" s="17"/>
      <c r="T159" s="75"/>
      <c r="U159" s="76"/>
      <c r="V159" s="76"/>
      <c r="W159" s="76"/>
      <c r="X159" s="76"/>
      <c r="Y159" s="77"/>
      <c r="Z159" s="76"/>
      <c r="AA159" s="76"/>
      <c r="AB159" s="77"/>
      <c r="AC159" s="76"/>
      <c r="AD159" s="77"/>
      <c r="AE159" s="76"/>
      <c r="AF159" s="78"/>
      <c r="AG159" s="17"/>
      <c r="AH159" s="75"/>
      <c r="AI159" s="76"/>
      <c r="AJ159" s="76"/>
      <c r="AK159" s="76"/>
      <c r="AL159" s="76"/>
      <c r="AM159" s="77"/>
      <c r="AN159" s="76"/>
      <c r="AO159" s="76"/>
      <c r="AP159" s="77"/>
      <c r="AQ159" s="76"/>
      <c r="AR159" s="79"/>
      <c r="AS159" s="119"/>
      <c r="AT159" s="75"/>
      <c r="AU159" s="76"/>
      <c r="AV159" s="76"/>
      <c r="AW159" s="76"/>
      <c r="AX159" s="76"/>
      <c r="AY159" s="77"/>
      <c r="AZ159" s="76"/>
      <c r="BA159" s="76"/>
      <c r="BB159" s="78"/>
      <c r="BC159" s="17"/>
      <c r="BD159" s="131">
        <v>1914</v>
      </c>
      <c r="BE159" s="132">
        <v>2004</v>
      </c>
      <c r="BF159" s="125"/>
      <c r="BG159" s="125"/>
      <c r="BH159" s="125"/>
      <c r="BI159" s="125"/>
      <c r="BJ159" s="125"/>
      <c r="BK159" s="125"/>
      <c r="BL159" t="s" s="126">
        <v>606</v>
      </c>
      <c r="BM159" s="129"/>
      <c r="BN159" s="37"/>
      <c r="BO159" s="7"/>
      <c r="BP159" s="7"/>
      <c r="BQ159" s="7"/>
    </row>
    <row r="160" ht="13.65" customHeight="1">
      <c r="A160" s="124"/>
      <c r="B160" s="125"/>
      <c r="C160" t="s" s="126">
        <v>607</v>
      </c>
      <c r="D160" t="s" s="74">
        <v>608</v>
      </c>
      <c r="E160" s="65"/>
      <c r="F160" s="75"/>
      <c r="G160" s="76"/>
      <c r="H160" s="76"/>
      <c r="I160" s="76"/>
      <c r="J160" s="76"/>
      <c r="K160" s="77"/>
      <c r="L160" s="76"/>
      <c r="M160" s="76"/>
      <c r="N160" s="77"/>
      <c r="O160" s="76"/>
      <c r="P160" s="76"/>
      <c r="Q160" s="76"/>
      <c r="R160" s="78"/>
      <c r="S160" s="17"/>
      <c r="T160" s="75"/>
      <c r="U160" s="76"/>
      <c r="V160" s="76"/>
      <c r="W160" s="76"/>
      <c r="X160" s="76"/>
      <c r="Y160" s="77"/>
      <c r="Z160" s="76"/>
      <c r="AA160" s="76"/>
      <c r="AB160" s="77"/>
      <c r="AC160" s="76"/>
      <c r="AD160" s="77"/>
      <c r="AE160" s="76"/>
      <c r="AF160" s="78"/>
      <c r="AG160" s="17"/>
      <c r="AH160" s="75"/>
      <c r="AI160" s="76"/>
      <c r="AJ160" s="76"/>
      <c r="AK160" s="76"/>
      <c r="AL160" s="76"/>
      <c r="AM160" s="77"/>
      <c r="AN160" s="76"/>
      <c r="AO160" s="76"/>
      <c r="AP160" s="77"/>
      <c r="AQ160" s="76"/>
      <c r="AR160" s="79"/>
      <c r="AS160" s="119"/>
      <c r="AT160" s="75"/>
      <c r="AU160" s="76"/>
      <c r="AV160" s="76"/>
      <c r="AW160" s="76"/>
      <c r="AX160" s="76"/>
      <c r="AY160" s="77"/>
      <c r="AZ160" s="76"/>
      <c r="BA160" s="76"/>
      <c r="BB160" s="78"/>
      <c r="BC160" s="17"/>
      <c r="BD160" t="s" s="133">
        <v>345</v>
      </c>
      <c r="BE160" s="132">
        <v>2004</v>
      </c>
      <c r="BF160" s="125"/>
      <c r="BG160" s="125"/>
      <c r="BH160" s="125"/>
      <c r="BI160" s="125"/>
      <c r="BJ160" s="125"/>
      <c r="BK160" s="125"/>
      <c r="BL160" s="125"/>
      <c r="BM160" s="129"/>
      <c r="BN160" s="37"/>
      <c r="BO160" s="7"/>
      <c r="BP160" s="7"/>
      <c r="BQ160" s="7"/>
    </row>
    <row r="161" ht="13.65" customHeight="1">
      <c r="A161" s="124"/>
      <c r="B161" s="125"/>
      <c r="C161" t="s" s="126">
        <v>609</v>
      </c>
      <c r="D161" t="s" s="74">
        <v>610</v>
      </c>
      <c r="E161" s="65"/>
      <c r="F161" s="75"/>
      <c r="G161" s="76"/>
      <c r="H161" s="76"/>
      <c r="I161" s="76"/>
      <c r="J161" s="76"/>
      <c r="K161" s="77"/>
      <c r="L161" s="76"/>
      <c r="M161" s="76"/>
      <c r="N161" s="77"/>
      <c r="O161" s="76"/>
      <c r="P161" s="76"/>
      <c r="Q161" s="76"/>
      <c r="R161" s="78"/>
      <c r="S161" s="17"/>
      <c r="T161" s="75"/>
      <c r="U161" s="76"/>
      <c r="V161" s="76"/>
      <c r="W161" s="76"/>
      <c r="X161" s="76"/>
      <c r="Y161" s="77"/>
      <c r="Z161" s="76"/>
      <c r="AA161" s="76"/>
      <c r="AB161" s="77"/>
      <c r="AC161" s="76"/>
      <c r="AD161" s="77"/>
      <c r="AE161" s="76"/>
      <c r="AF161" s="78"/>
      <c r="AG161" s="17"/>
      <c r="AH161" s="75"/>
      <c r="AI161" s="76"/>
      <c r="AJ161" s="76"/>
      <c r="AK161" s="76"/>
      <c r="AL161" s="76"/>
      <c r="AM161" s="77"/>
      <c r="AN161" s="76"/>
      <c r="AO161" s="76"/>
      <c r="AP161" s="77"/>
      <c r="AQ161" s="76"/>
      <c r="AR161" s="79"/>
      <c r="AS161" s="119"/>
      <c r="AT161" s="75"/>
      <c r="AU161" s="76"/>
      <c r="AV161" s="76"/>
      <c r="AW161" s="76"/>
      <c r="AX161" s="76"/>
      <c r="AY161" s="77"/>
      <c r="AZ161" s="76"/>
      <c r="BA161" s="76"/>
      <c r="BB161" s="78"/>
      <c r="BC161" s="17"/>
      <c r="BD161" t="s" s="133">
        <v>345</v>
      </c>
      <c r="BE161" s="132">
        <v>2004</v>
      </c>
      <c r="BF161" s="125"/>
      <c r="BG161" s="125"/>
      <c r="BH161" s="125"/>
      <c r="BI161" s="125"/>
      <c r="BJ161" s="125"/>
      <c r="BK161" s="125"/>
      <c r="BL161" s="125"/>
      <c r="BM161" s="129"/>
      <c r="BN161" s="37"/>
      <c r="BO161" s="7"/>
      <c r="BP161" s="7"/>
      <c r="BQ161" s="7"/>
    </row>
    <row r="162" ht="13.65" customHeight="1">
      <c r="A162" s="130">
        <v>85</v>
      </c>
      <c r="B162" t="s" s="126">
        <v>84</v>
      </c>
      <c r="C162" t="s" s="126">
        <v>611</v>
      </c>
      <c r="D162" t="s" s="74">
        <v>84</v>
      </c>
      <c r="E162" s="65"/>
      <c r="F162" s="75">
        <v>4092.87</v>
      </c>
      <c r="G162" s="76">
        <v>974.28</v>
      </c>
      <c r="H162" s="76">
        <v>3938.72</v>
      </c>
      <c r="I162" s="76">
        <v>5586.16</v>
      </c>
      <c r="J162" s="76">
        <v>0</v>
      </c>
      <c r="K162" s="77">
        <v>1045.91</v>
      </c>
      <c r="L162" s="76">
        <v>234.06</v>
      </c>
      <c r="M162" s="76">
        <v>1553.98</v>
      </c>
      <c r="N162" s="77">
        <v>158.16</v>
      </c>
      <c r="O162" s="76">
        <v>572.700000000001</v>
      </c>
      <c r="P162" s="76">
        <v>18156.84</v>
      </c>
      <c r="Q162" s="76">
        <v>17584.14</v>
      </c>
      <c r="R162" s="78">
        <v>17425.98</v>
      </c>
      <c r="S162" s="17"/>
      <c r="T162" s="75">
        <v>1394.1111493651</v>
      </c>
      <c r="U162" s="76">
        <v>331.858722755286</v>
      </c>
      <c r="V162" s="76">
        <v>1341.604660355030</v>
      </c>
      <c r="W162" s="76">
        <v>1902.754775533390</v>
      </c>
      <c r="X162" s="76">
        <v>0</v>
      </c>
      <c r="Y162" s="77">
        <v>356.257294327073</v>
      </c>
      <c r="Z162" s="76">
        <v>79.7253896704256</v>
      </c>
      <c r="AA162" s="76">
        <v>529.315820900828</v>
      </c>
      <c r="AB162" s="77">
        <v>53.8723730251837</v>
      </c>
      <c r="AC162" s="76">
        <v>195.072761959552</v>
      </c>
      <c r="AD162" s="77">
        <v>6184.572947891860</v>
      </c>
      <c r="AE162" s="76">
        <v>5989.500185932310</v>
      </c>
      <c r="AF162" s="78">
        <v>5935.627812907130</v>
      </c>
      <c r="AG162" s="17"/>
      <c r="AH162" s="75">
        <v>22.5417528600792</v>
      </c>
      <c r="AI162" s="76">
        <v>5.36591168947901</v>
      </c>
      <c r="AJ162" s="76">
        <v>21.6927615157704</v>
      </c>
      <c r="AK162" s="76">
        <v>30.7661465321058</v>
      </c>
      <c r="AL162" s="76">
        <v>0</v>
      </c>
      <c r="AM162" s="77">
        <v>5.76041866315945</v>
      </c>
      <c r="AN162" s="76">
        <v>1.28910096690834</v>
      </c>
      <c r="AO162" s="76">
        <v>8.558647870444419</v>
      </c>
      <c r="AP162" s="77">
        <v>0.871076685150059</v>
      </c>
      <c r="AQ162" s="76">
        <v>3.15418321690339</v>
      </c>
      <c r="AR162" s="79">
        <v>100</v>
      </c>
      <c r="AS162" s="119"/>
      <c r="AT162" s="75">
        <v>23.4871726009097</v>
      </c>
      <c r="AU162" s="76">
        <v>5.59096245950013</v>
      </c>
      <c r="AV162" s="76">
        <v>22.602573858113</v>
      </c>
      <c r="AW162" s="76">
        <v>32.056504139222</v>
      </c>
      <c r="AX162" s="76">
        <v>0</v>
      </c>
      <c r="AY162" s="77">
        <v>6.00201538163133</v>
      </c>
      <c r="AZ162" s="76">
        <v>1.34316692662335</v>
      </c>
      <c r="BA162" s="76">
        <v>8.917604634000501</v>
      </c>
      <c r="BB162" s="78">
        <v>100</v>
      </c>
      <c r="BC162" s="17"/>
      <c r="BD162" s="131">
        <v>1780</v>
      </c>
      <c r="BE162" s="132">
        <v>2004</v>
      </c>
      <c r="BF162" s="125"/>
      <c r="BG162" s="125"/>
      <c r="BH162" s="125"/>
      <c r="BI162" s="125"/>
      <c r="BJ162" s="125"/>
      <c r="BK162" s="125"/>
      <c r="BL162" s="125"/>
      <c r="BM162" s="129"/>
      <c r="BN162" s="37"/>
      <c r="BO162" s="7"/>
      <c r="BP162" s="7"/>
      <c r="BQ162" s="7"/>
    </row>
    <row r="163" ht="13.65" customHeight="1">
      <c r="A163" s="130">
        <v>86</v>
      </c>
      <c r="B163" t="s" s="126">
        <v>242</v>
      </c>
      <c r="C163" t="s" s="126">
        <v>612</v>
      </c>
      <c r="D163" t="s" s="74">
        <v>242</v>
      </c>
      <c r="E163" s="65"/>
      <c r="F163" s="75">
        <v>1446.97</v>
      </c>
      <c r="G163" s="76">
        <v>7234.69</v>
      </c>
      <c r="H163" s="76">
        <v>966.99</v>
      </c>
      <c r="I163" s="76">
        <v>21427.91</v>
      </c>
      <c r="J163" s="76">
        <v>2073.4</v>
      </c>
      <c r="K163" s="77">
        <v>0</v>
      </c>
      <c r="L163" s="76">
        <v>3623.54</v>
      </c>
      <c r="M163" s="76">
        <v>69.95999999999999</v>
      </c>
      <c r="N163" s="77">
        <v>106.72</v>
      </c>
      <c r="O163" s="76">
        <v>638.760000000002</v>
      </c>
      <c r="P163" s="76">
        <v>37588.94</v>
      </c>
      <c r="Q163" s="76">
        <v>36950.18</v>
      </c>
      <c r="R163" s="78">
        <v>36843.46</v>
      </c>
      <c r="S163" s="17"/>
      <c r="T163" s="75">
        <v>492.866133006134</v>
      </c>
      <c r="U163" s="76">
        <v>2464.276165917850</v>
      </c>
      <c r="V163" s="76">
        <v>329.375606927304</v>
      </c>
      <c r="W163" s="76">
        <v>7298.763029021660</v>
      </c>
      <c r="X163" s="76">
        <v>706.240378290440</v>
      </c>
      <c r="Y163" s="77">
        <v>0</v>
      </c>
      <c r="Z163" s="76">
        <v>1234.248220483530</v>
      </c>
      <c r="AA163" s="76">
        <v>23.8297370817012</v>
      </c>
      <c r="AB163" s="77">
        <v>36.3509082527037</v>
      </c>
      <c r="AC163" s="76">
        <v>217.574083166202</v>
      </c>
      <c r="AD163" s="77">
        <v>12803.5242621475</v>
      </c>
      <c r="AE163" s="76">
        <v>12585.9501789813</v>
      </c>
      <c r="AF163" s="78">
        <v>12549.5992707286</v>
      </c>
      <c r="AG163" s="17"/>
      <c r="AH163" s="75">
        <v>3.84945678170228</v>
      </c>
      <c r="AI163" s="76">
        <v>19.2468582513899</v>
      </c>
      <c r="AJ163" s="76">
        <v>2.57253862439324</v>
      </c>
      <c r="AK163" s="76">
        <v>57.0058905624899</v>
      </c>
      <c r="AL163" s="76">
        <v>5.51598422301879</v>
      </c>
      <c r="AM163" s="77">
        <v>0</v>
      </c>
      <c r="AN163" s="76">
        <v>9.639910037367381</v>
      </c>
      <c r="AO163" s="76">
        <v>0.186118576368474</v>
      </c>
      <c r="AP163" s="77">
        <v>0.283913300029211</v>
      </c>
      <c r="AQ163" s="76">
        <v>1.69932964324081</v>
      </c>
      <c r="AR163" s="79">
        <v>100</v>
      </c>
      <c r="AS163" s="119"/>
      <c r="AT163" s="75">
        <v>3.92734558589231</v>
      </c>
      <c r="AU163" s="76">
        <v>19.636293659716</v>
      </c>
      <c r="AV163" s="76">
        <v>2.62459063291016</v>
      </c>
      <c r="AW163" s="76">
        <v>58.1593313982997</v>
      </c>
      <c r="AX163" s="76">
        <v>5.62759306536357</v>
      </c>
      <c r="AY163" s="77">
        <v>0</v>
      </c>
      <c r="AZ163" s="76">
        <v>9.83496121156916</v>
      </c>
      <c r="BA163" s="76">
        <v>0.189884446249076</v>
      </c>
      <c r="BB163" s="78">
        <v>100</v>
      </c>
      <c r="BC163" s="17"/>
      <c r="BD163" s="131">
        <v>1780</v>
      </c>
      <c r="BE163" s="132">
        <v>1911</v>
      </c>
      <c r="BF163" s="125"/>
      <c r="BG163" s="125"/>
      <c r="BH163" s="125"/>
      <c r="BI163" s="125"/>
      <c r="BJ163" s="125"/>
      <c r="BK163" t="s" s="126">
        <v>613</v>
      </c>
      <c r="BL163" s="125"/>
      <c r="BM163" s="129"/>
      <c r="BN163" s="37"/>
      <c r="BO163" s="7"/>
      <c r="BP163" s="7"/>
      <c r="BQ163" s="7"/>
    </row>
    <row r="164" ht="13.65" customHeight="1">
      <c r="A164" s="124"/>
      <c r="B164" s="125"/>
      <c r="C164" t="s" s="126">
        <v>614</v>
      </c>
      <c r="D164" t="s" s="74">
        <v>613</v>
      </c>
      <c r="E164" s="65"/>
      <c r="F164" s="75"/>
      <c r="G164" s="76"/>
      <c r="H164" s="76"/>
      <c r="I164" s="76"/>
      <c r="J164" s="76"/>
      <c r="K164" s="77"/>
      <c r="L164" s="76"/>
      <c r="M164" s="76"/>
      <c r="N164" s="77"/>
      <c r="O164" s="76"/>
      <c r="P164" s="76"/>
      <c r="Q164" s="76"/>
      <c r="R164" s="78"/>
      <c r="S164" s="17"/>
      <c r="T164" s="75"/>
      <c r="U164" s="76"/>
      <c r="V164" s="76"/>
      <c r="W164" s="76"/>
      <c r="X164" s="76"/>
      <c r="Y164" s="77"/>
      <c r="Z164" s="76"/>
      <c r="AA164" s="76"/>
      <c r="AB164" s="77"/>
      <c r="AC164" s="76"/>
      <c r="AD164" s="77"/>
      <c r="AE164" s="76"/>
      <c r="AF164" s="78"/>
      <c r="AG164" s="17"/>
      <c r="AH164" s="75"/>
      <c r="AI164" s="76"/>
      <c r="AJ164" s="76"/>
      <c r="AK164" s="76"/>
      <c r="AL164" s="76"/>
      <c r="AM164" s="77"/>
      <c r="AN164" s="76"/>
      <c r="AO164" s="76"/>
      <c r="AP164" s="77"/>
      <c r="AQ164" s="76"/>
      <c r="AR164" s="79"/>
      <c r="AS164" s="119"/>
      <c r="AT164" s="75"/>
      <c r="AU164" s="76"/>
      <c r="AV164" s="76"/>
      <c r="AW164" s="76"/>
      <c r="AX164" s="76"/>
      <c r="AY164" s="77"/>
      <c r="AZ164" s="76"/>
      <c r="BA164" s="76"/>
      <c r="BB164" s="78"/>
      <c r="BC164" s="17"/>
      <c r="BD164" s="131">
        <v>1911</v>
      </c>
      <c r="BE164" s="132">
        <v>2004</v>
      </c>
      <c r="BF164" s="125"/>
      <c r="BG164" s="125"/>
      <c r="BH164" s="125"/>
      <c r="BI164" s="125"/>
      <c r="BJ164" t="s" s="126">
        <v>242</v>
      </c>
      <c r="BK164" s="125"/>
      <c r="BL164" s="125"/>
      <c r="BM164" s="129"/>
      <c r="BN164" s="37"/>
      <c r="BO164" s="7"/>
      <c r="BP164" s="7"/>
      <c r="BQ164" s="7"/>
    </row>
    <row r="165" ht="13.65" customHeight="1">
      <c r="A165" s="130">
        <v>87</v>
      </c>
      <c r="B165" t="s" s="126">
        <v>308</v>
      </c>
      <c r="C165" t="s" s="126">
        <v>615</v>
      </c>
      <c r="D165" t="s" s="74">
        <v>308</v>
      </c>
      <c r="E165" s="65"/>
      <c r="F165" s="75">
        <v>2596.46</v>
      </c>
      <c r="G165" s="76">
        <v>72.08</v>
      </c>
      <c r="H165" s="76">
        <v>2668.9</v>
      </c>
      <c r="I165" s="76">
        <v>5306.04</v>
      </c>
      <c r="J165" s="76">
        <v>725.99</v>
      </c>
      <c r="K165" s="77">
        <v>38.82</v>
      </c>
      <c r="L165" s="76">
        <v>9921.120000000001</v>
      </c>
      <c r="M165" s="76">
        <v>86.39</v>
      </c>
      <c r="N165" s="77">
        <v>46.13</v>
      </c>
      <c r="O165" s="76">
        <v>805.200000000001</v>
      </c>
      <c r="P165" s="76">
        <v>22267.13</v>
      </c>
      <c r="Q165" s="76">
        <v>21461.93</v>
      </c>
      <c r="R165" s="78">
        <v>21415.8</v>
      </c>
      <c r="S165" s="17"/>
      <c r="T165" s="75">
        <v>884.404790496767</v>
      </c>
      <c r="U165" s="76">
        <v>24.5518503266012</v>
      </c>
      <c r="V165" s="76">
        <v>909.0792638272191</v>
      </c>
      <c r="W165" s="76">
        <v>1807.340453759140</v>
      </c>
      <c r="X165" s="76">
        <v>247.286318238196</v>
      </c>
      <c r="Y165" s="77">
        <v>13.222847248594</v>
      </c>
      <c r="Z165" s="76">
        <v>3379.3264887937</v>
      </c>
      <c r="AA165" s="76">
        <v>29.4261147296764</v>
      </c>
      <c r="AB165" s="77">
        <v>15.7127754656786</v>
      </c>
      <c r="AC165" s="76">
        <v>274.266785279957</v>
      </c>
      <c r="AD165" s="77">
        <v>7584.617688165530</v>
      </c>
      <c r="AE165" s="76">
        <v>7310.350902885570</v>
      </c>
      <c r="AF165" s="78">
        <v>7294.638127419890</v>
      </c>
      <c r="AG165" s="17"/>
      <c r="AH165" s="75">
        <v>11.6605058667192</v>
      </c>
      <c r="AI165" s="76">
        <v>0.323705839055145</v>
      </c>
      <c r="AJ165" s="76">
        <v>11.9858284385999</v>
      </c>
      <c r="AK165" s="76">
        <v>23.8290251145972</v>
      </c>
      <c r="AL165" s="76">
        <v>3.26036628878531</v>
      </c>
      <c r="AM165" s="77">
        <v>0.174337689679811</v>
      </c>
      <c r="AN165" s="76">
        <v>44.5550010261763</v>
      </c>
      <c r="AO165" s="76">
        <v>0.387970968867564</v>
      </c>
      <c r="AP165" s="77">
        <v>0.207166347885875</v>
      </c>
      <c r="AQ165" s="76">
        <v>3.61609241963379</v>
      </c>
      <c r="AR165" s="79">
        <v>100</v>
      </c>
      <c r="AS165" s="119"/>
      <c r="AT165" s="75">
        <v>12.1240392607327</v>
      </c>
      <c r="AU165" s="76">
        <v>0.336573931396446</v>
      </c>
      <c r="AV165" s="76">
        <v>12.4622941940063</v>
      </c>
      <c r="AW165" s="76">
        <v>24.7762866668534</v>
      </c>
      <c r="AX165" s="76">
        <v>3.38997375769292</v>
      </c>
      <c r="AY165" s="77">
        <v>0.181268035749307</v>
      </c>
      <c r="AZ165" s="76">
        <v>46.326170397557</v>
      </c>
      <c r="BA165" s="76">
        <v>0.403393756011916</v>
      </c>
      <c r="BB165" s="78">
        <v>100</v>
      </c>
      <c r="BC165" s="17"/>
      <c r="BD165" s="131">
        <v>1780</v>
      </c>
      <c r="BE165" s="132">
        <v>1923</v>
      </c>
      <c r="BF165" s="125"/>
      <c r="BG165" s="125"/>
      <c r="BH165" s="125"/>
      <c r="BI165" s="125"/>
      <c r="BJ165" s="125"/>
      <c r="BK165" s="125"/>
      <c r="BL165" s="125"/>
      <c r="BM165" t="s" s="95">
        <v>361</v>
      </c>
      <c r="BN165" s="37"/>
      <c r="BO165" s="7"/>
      <c r="BP165" s="7"/>
      <c r="BQ165" s="7"/>
    </row>
    <row r="166" ht="13.65" customHeight="1">
      <c r="A166" s="124"/>
      <c r="B166" s="125"/>
      <c r="C166" t="s" s="126">
        <v>616</v>
      </c>
      <c r="D166" t="s" s="74">
        <v>617</v>
      </c>
      <c r="E166" s="65"/>
      <c r="F166" s="75"/>
      <c r="G166" s="76"/>
      <c r="H166" s="76"/>
      <c r="I166" s="76"/>
      <c r="J166" s="76"/>
      <c r="K166" s="77"/>
      <c r="L166" s="76"/>
      <c r="M166" s="76"/>
      <c r="N166" s="77"/>
      <c r="O166" s="76"/>
      <c r="P166" s="76"/>
      <c r="Q166" s="76"/>
      <c r="R166" s="78"/>
      <c r="S166" s="17"/>
      <c r="T166" s="75"/>
      <c r="U166" s="76"/>
      <c r="V166" s="76"/>
      <c r="W166" s="76"/>
      <c r="X166" s="76"/>
      <c r="Y166" s="77"/>
      <c r="Z166" s="76"/>
      <c r="AA166" s="76"/>
      <c r="AB166" s="77"/>
      <c r="AC166" s="76"/>
      <c r="AD166" s="77"/>
      <c r="AE166" s="76"/>
      <c r="AF166" s="78"/>
      <c r="AG166" s="17"/>
      <c r="AH166" s="75"/>
      <c r="AI166" s="76"/>
      <c r="AJ166" s="76"/>
      <c r="AK166" s="76"/>
      <c r="AL166" s="76"/>
      <c r="AM166" s="77"/>
      <c r="AN166" s="76"/>
      <c r="AO166" s="76"/>
      <c r="AP166" s="77"/>
      <c r="AQ166" s="76"/>
      <c r="AR166" s="79"/>
      <c r="AS166" s="119"/>
      <c r="AT166" s="75"/>
      <c r="AU166" s="76"/>
      <c r="AV166" s="76"/>
      <c r="AW166" s="76"/>
      <c r="AX166" s="76"/>
      <c r="AY166" s="77"/>
      <c r="AZ166" s="76"/>
      <c r="BA166" s="76"/>
      <c r="BB166" s="78"/>
      <c r="BC166" s="17"/>
      <c r="BD166" t="s" s="133">
        <v>345</v>
      </c>
      <c r="BE166" s="132">
        <v>2004</v>
      </c>
      <c r="BF166" s="125"/>
      <c r="BG166" s="125"/>
      <c r="BH166" s="125"/>
      <c r="BI166" s="125"/>
      <c r="BJ166" s="125"/>
      <c r="BK166" s="125"/>
      <c r="BL166" s="125"/>
      <c r="BM166" s="129"/>
      <c r="BN166" s="37"/>
      <c r="BO166" s="7"/>
      <c r="BP166" s="7"/>
      <c r="BQ166" s="7"/>
    </row>
    <row r="167" ht="13.65" customHeight="1">
      <c r="A167" s="130">
        <v>88</v>
      </c>
      <c r="B167" t="s" s="126">
        <v>64</v>
      </c>
      <c r="C167" t="s" s="126">
        <v>618</v>
      </c>
      <c r="D167" t="s" s="74">
        <v>64</v>
      </c>
      <c r="E167" s="65"/>
      <c r="F167" s="75">
        <v>1628.44</v>
      </c>
      <c r="G167" s="76">
        <v>11569.82</v>
      </c>
      <c r="H167" s="76">
        <v>40.56</v>
      </c>
      <c r="I167" s="76">
        <v>3352.67</v>
      </c>
      <c r="J167" s="76">
        <v>0</v>
      </c>
      <c r="K167" s="77">
        <v>15.51</v>
      </c>
      <c r="L167" s="76">
        <v>3363.22</v>
      </c>
      <c r="M167" s="76">
        <v>13.36</v>
      </c>
      <c r="N167" s="77">
        <v>265.31</v>
      </c>
      <c r="O167" s="76">
        <v>606.540000000001</v>
      </c>
      <c r="P167" s="76">
        <v>20855.43</v>
      </c>
      <c r="Q167" s="76">
        <v>20248.89</v>
      </c>
      <c r="R167" s="78">
        <v>19983.58</v>
      </c>
      <c r="S167" s="17"/>
      <c r="T167" s="75">
        <v>554.678345530667</v>
      </c>
      <c r="U167" s="76">
        <v>3940.905784485530</v>
      </c>
      <c r="V167" s="76">
        <v>13.8155251005403</v>
      </c>
      <c r="W167" s="76">
        <v>1141.984628669340</v>
      </c>
      <c r="X167" s="76">
        <v>0</v>
      </c>
      <c r="Y167" s="77">
        <v>5.28300774924507</v>
      </c>
      <c r="Z167" s="76">
        <v>1145.578163921080</v>
      </c>
      <c r="AA167" s="76">
        <v>4.55067592069079</v>
      </c>
      <c r="AB167" s="77">
        <v>90.3697476435983</v>
      </c>
      <c r="AC167" s="76">
        <v>206.599324321541</v>
      </c>
      <c r="AD167" s="77">
        <v>7103.765203342240</v>
      </c>
      <c r="AE167" s="76">
        <v>6897.165879020690</v>
      </c>
      <c r="AF167" s="78">
        <v>6806.7961313771</v>
      </c>
      <c r="AG167" s="17"/>
      <c r="AH167" s="75">
        <v>7.80823027863727</v>
      </c>
      <c r="AI167" s="76">
        <v>55.4762956218117</v>
      </c>
      <c r="AJ167" s="76">
        <v>0.194481724903299</v>
      </c>
      <c r="AK167" s="76">
        <v>16.0757654001859</v>
      </c>
      <c r="AL167" s="76">
        <v>0</v>
      </c>
      <c r="AM167" s="77">
        <v>0.074369121135359</v>
      </c>
      <c r="AN167" s="76">
        <v>16.1263517462838</v>
      </c>
      <c r="AO167" s="76">
        <v>0.0640600553429011</v>
      </c>
      <c r="AP167" s="77">
        <v>1.2721387187893</v>
      </c>
      <c r="AQ167" s="76">
        <v>2.90830733291043</v>
      </c>
      <c r="AR167" s="79">
        <v>100</v>
      </c>
      <c r="AS167" s="119"/>
      <c r="AT167" s="75">
        <v>8.14889023888612</v>
      </c>
      <c r="AU167" s="76">
        <v>57.8966331358045</v>
      </c>
      <c r="AV167" s="76">
        <v>0.202966635607834</v>
      </c>
      <c r="AW167" s="76">
        <v>16.7771240188194</v>
      </c>
      <c r="AX167" s="76">
        <v>0</v>
      </c>
      <c r="AY167" s="77">
        <v>0.07761372086483</v>
      </c>
      <c r="AZ167" s="76">
        <v>16.8299173621543</v>
      </c>
      <c r="BA167" s="76">
        <v>0.0668548878629355</v>
      </c>
      <c r="BB167" s="78">
        <v>100</v>
      </c>
      <c r="BC167" s="17"/>
      <c r="BD167" s="131">
        <v>1780</v>
      </c>
      <c r="BE167" s="132">
        <v>1928</v>
      </c>
      <c r="BF167" s="125"/>
      <c r="BG167" s="125"/>
      <c r="BH167" s="125"/>
      <c r="BI167" s="125"/>
      <c r="BJ167" s="125"/>
      <c r="BK167" s="125"/>
      <c r="BL167" t="s" s="126">
        <v>619</v>
      </c>
      <c r="BM167" s="129"/>
      <c r="BN167" s="37"/>
      <c r="BO167" s="7"/>
      <c r="BP167" s="7"/>
      <c r="BQ167" s="7"/>
    </row>
    <row r="168" ht="13.65" customHeight="1">
      <c r="A168" s="124"/>
      <c r="B168" s="125"/>
      <c r="C168" t="s" s="126">
        <v>620</v>
      </c>
      <c r="D168" t="s" s="74">
        <v>621</v>
      </c>
      <c r="E168" s="65"/>
      <c r="F168" s="75"/>
      <c r="G168" s="76"/>
      <c r="H168" s="76"/>
      <c r="I168" s="76"/>
      <c r="J168" s="76"/>
      <c r="K168" s="77"/>
      <c r="L168" s="76"/>
      <c r="M168" s="76"/>
      <c r="N168" s="77"/>
      <c r="O168" s="76"/>
      <c r="P168" s="76"/>
      <c r="Q168" s="76"/>
      <c r="R168" s="78"/>
      <c r="S168" s="17"/>
      <c r="T168" s="75"/>
      <c r="U168" s="76"/>
      <c r="V168" s="76"/>
      <c r="W168" s="76"/>
      <c r="X168" s="76"/>
      <c r="Y168" s="77"/>
      <c r="Z168" s="76"/>
      <c r="AA168" s="76"/>
      <c r="AB168" s="77"/>
      <c r="AC168" s="76"/>
      <c r="AD168" s="77"/>
      <c r="AE168" s="76"/>
      <c r="AF168" s="78"/>
      <c r="AG168" s="17"/>
      <c r="AH168" s="75"/>
      <c r="AI168" s="76"/>
      <c r="AJ168" s="76"/>
      <c r="AK168" s="76"/>
      <c r="AL168" s="76"/>
      <c r="AM168" s="77"/>
      <c r="AN168" s="76"/>
      <c r="AO168" s="76"/>
      <c r="AP168" s="77"/>
      <c r="AQ168" s="76"/>
      <c r="AR168" s="79"/>
      <c r="AS168" s="119"/>
      <c r="AT168" s="75"/>
      <c r="AU168" s="76"/>
      <c r="AV168" s="76"/>
      <c r="AW168" s="76"/>
      <c r="AX168" s="76"/>
      <c r="AY168" s="77"/>
      <c r="AZ168" s="76"/>
      <c r="BA168" s="76"/>
      <c r="BB168" s="78"/>
      <c r="BC168" s="17"/>
      <c r="BD168" s="131">
        <v>1917</v>
      </c>
      <c r="BE168" s="132">
        <v>2004</v>
      </c>
      <c r="BF168" s="125"/>
      <c r="BG168" s="125"/>
      <c r="BH168" s="125"/>
      <c r="BI168" s="125"/>
      <c r="BJ168" s="125"/>
      <c r="BK168" t="s" s="126">
        <v>622</v>
      </c>
      <c r="BL168" t="s" s="126">
        <v>623</v>
      </c>
      <c r="BM168" s="129"/>
      <c r="BN168" s="37"/>
      <c r="BO168" s="7"/>
      <c r="BP168" s="7"/>
      <c r="BQ168" s="7"/>
    </row>
    <row r="169" ht="13.65" customHeight="1">
      <c r="A169" s="130">
        <v>89</v>
      </c>
      <c r="B169" t="s" s="126">
        <v>289</v>
      </c>
      <c r="C169" t="s" s="126">
        <v>624</v>
      </c>
      <c r="D169" t="s" s="74">
        <v>289</v>
      </c>
      <c r="E169" s="65"/>
      <c r="F169" s="75">
        <v>708.04</v>
      </c>
      <c r="G169" s="76">
        <v>1422.46</v>
      </c>
      <c r="H169" s="76">
        <v>13287.12</v>
      </c>
      <c r="I169" s="76">
        <v>31644.63</v>
      </c>
      <c r="J169" s="76">
        <v>1450.35</v>
      </c>
      <c r="K169" s="77">
        <v>670.73</v>
      </c>
      <c r="L169" s="76">
        <v>22569.34</v>
      </c>
      <c r="M169" s="76">
        <v>232.82</v>
      </c>
      <c r="N169" s="77">
        <v>32.1</v>
      </c>
      <c r="O169" s="76">
        <v>1252.539999999990</v>
      </c>
      <c r="P169" s="76">
        <v>73270.13</v>
      </c>
      <c r="Q169" s="76">
        <v>72017.59</v>
      </c>
      <c r="R169" s="78">
        <v>71985.490000000005</v>
      </c>
      <c r="S169" s="17"/>
      <c r="T169" s="75">
        <v>241.172199018406</v>
      </c>
      <c r="U169" s="76">
        <v>484.517550160615</v>
      </c>
      <c r="V169" s="76">
        <v>4525.851574800070</v>
      </c>
      <c r="W169" s="76">
        <v>10778.7766287552</v>
      </c>
      <c r="X169" s="76">
        <v>494.017426764512</v>
      </c>
      <c r="Y169" s="77">
        <v>228.463687147076</v>
      </c>
      <c r="Z169" s="76">
        <v>7687.556293703850</v>
      </c>
      <c r="AA169" s="76">
        <v>79.3030215460501</v>
      </c>
      <c r="AB169" s="77">
        <v>10.933884510043</v>
      </c>
      <c r="AC169" s="76">
        <v>426.639492342965</v>
      </c>
      <c r="AD169" s="77">
        <v>24957.2317587488</v>
      </c>
      <c r="AE169" s="76">
        <v>24530.5922664058</v>
      </c>
      <c r="AF169" s="78">
        <v>24519.6583818958</v>
      </c>
      <c r="AG169" s="17"/>
      <c r="AH169" s="75">
        <v>0.966341945892549</v>
      </c>
      <c r="AI169" s="76">
        <v>1.94139139646675</v>
      </c>
      <c r="AJ169" s="76">
        <v>18.1344294052706</v>
      </c>
      <c r="AK169" s="76">
        <v>43.1889912028271</v>
      </c>
      <c r="AL169" s="76">
        <v>1.97945602116442</v>
      </c>
      <c r="AM169" s="77">
        <v>0.915420786069303</v>
      </c>
      <c r="AN169" s="76">
        <v>30.802920644470</v>
      </c>
      <c r="AO169" s="76">
        <v>0.317755680247872</v>
      </c>
      <c r="AP169" s="77">
        <v>0.0438104859374482</v>
      </c>
      <c r="AQ169" s="76">
        <v>1.70948243165393</v>
      </c>
      <c r="AR169" s="79">
        <v>100</v>
      </c>
      <c r="AS169" s="119"/>
      <c r="AT169" s="75">
        <v>0.983587109013219</v>
      </c>
      <c r="AU169" s="76">
        <v>1.97603711525753</v>
      </c>
      <c r="AV169" s="76">
        <v>18.4580531437655</v>
      </c>
      <c r="AW169" s="76">
        <v>43.9597341075264</v>
      </c>
      <c r="AX169" s="76">
        <v>2.01478103434456</v>
      </c>
      <c r="AY169" s="77">
        <v>0.9317572194063</v>
      </c>
      <c r="AZ169" s="76">
        <v>31.3526239801938</v>
      </c>
      <c r="BA169" s="76">
        <v>0.323426290492709</v>
      </c>
      <c r="BB169" s="78">
        <v>100</v>
      </c>
      <c r="BC169" s="17"/>
      <c r="BD169" s="131">
        <v>1780</v>
      </c>
      <c r="BE169" s="132">
        <v>2004</v>
      </c>
      <c r="BF169" s="125"/>
      <c r="BG169" s="125"/>
      <c r="BH169" s="125"/>
      <c r="BI169" s="125"/>
      <c r="BJ169" s="125"/>
      <c r="BK169" s="125"/>
      <c r="BL169" s="125"/>
      <c r="BM169" s="129"/>
      <c r="BN169" s="37"/>
      <c r="BO169" s="7"/>
      <c r="BP169" s="7"/>
      <c r="BQ169" s="7"/>
    </row>
    <row r="170" ht="13.65" customHeight="1">
      <c r="A170" s="124"/>
      <c r="B170" s="125"/>
      <c r="C170" t="s" s="126">
        <v>625</v>
      </c>
      <c r="D170" t="s" s="74">
        <v>626</v>
      </c>
      <c r="E170" s="65"/>
      <c r="F170" s="75"/>
      <c r="G170" s="76"/>
      <c r="H170" s="76"/>
      <c r="I170" s="76"/>
      <c r="J170" s="76"/>
      <c r="K170" s="77"/>
      <c r="L170" s="76"/>
      <c r="M170" s="76"/>
      <c r="N170" s="77"/>
      <c r="O170" s="76"/>
      <c r="P170" s="76"/>
      <c r="Q170" s="76"/>
      <c r="R170" s="78"/>
      <c r="S170" s="17"/>
      <c r="T170" s="75"/>
      <c r="U170" s="76"/>
      <c r="V170" s="76"/>
      <c r="W170" s="76"/>
      <c r="X170" s="76"/>
      <c r="Y170" s="77"/>
      <c r="Z170" s="76"/>
      <c r="AA170" s="76"/>
      <c r="AB170" s="77"/>
      <c r="AC170" s="76"/>
      <c r="AD170" s="77"/>
      <c r="AE170" s="76"/>
      <c r="AF170" s="78"/>
      <c r="AG170" s="17"/>
      <c r="AH170" s="75"/>
      <c r="AI170" s="76"/>
      <c r="AJ170" s="76"/>
      <c r="AK170" s="76"/>
      <c r="AL170" s="76"/>
      <c r="AM170" s="77"/>
      <c r="AN170" s="76"/>
      <c r="AO170" s="76"/>
      <c r="AP170" s="77"/>
      <c r="AQ170" s="76"/>
      <c r="AR170" s="79"/>
      <c r="AS170" s="119"/>
      <c r="AT170" s="75"/>
      <c r="AU170" s="76"/>
      <c r="AV170" s="76"/>
      <c r="AW170" s="76"/>
      <c r="AX170" s="76"/>
      <c r="AY170" s="77"/>
      <c r="AZ170" s="76"/>
      <c r="BA170" s="76"/>
      <c r="BB170" s="78"/>
      <c r="BC170" s="17"/>
      <c r="BD170" s="131">
        <v>1780</v>
      </c>
      <c r="BE170" s="132">
        <v>1808</v>
      </c>
      <c r="BF170" s="132">
        <v>1815</v>
      </c>
      <c r="BG170" t="s" s="126">
        <v>345</v>
      </c>
      <c r="BH170" s="125"/>
      <c r="BI170" s="125"/>
      <c r="BJ170" s="125"/>
      <c r="BK170" t="s" s="126">
        <v>16</v>
      </c>
      <c r="BL170" s="125"/>
      <c r="BM170" t="s" s="95">
        <v>627</v>
      </c>
      <c r="BN170" s="37"/>
      <c r="BO170" s="7"/>
      <c r="BP170" s="7"/>
      <c r="BQ170" s="7"/>
    </row>
    <row r="171" ht="13.65" customHeight="1">
      <c r="A171" s="124"/>
      <c r="B171" s="125"/>
      <c r="C171" t="s" s="126">
        <v>628</v>
      </c>
      <c r="D171" t="s" s="74">
        <v>629</v>
      </c>
      <c r="E171" s="65"/>
      <c r="F171" s="75"/>
      <c r="G171" s="76"/>
      <c r="H171" s="76"/>
      <c r="I171" s="76"/>
      <c r="J171" s="76"/>
      <c r="K171" s="77"/>
      <c r="L171" s="76"/>
      <c r="M171" s="76"/>
      <c r="N171" s="77"/>
      <c r="O171" s="76"/>
      <c r="P171" s="76"/>
      <c r="Q171" s="76"/>
      <c r="R171" s="78"/>
      <c r="S171" s="17"/>
      <c r="T171" s="75"/>
      <c r="U171" s="76"/>
      <c r="V171" s="76"/>
      <c r="W171" s="76"/>
      <c r="X171" s="76"/>
      <c r="Y171" s="77"/>
      <c r="Z171" s="76"/>
      <c r="AA171" s="76"/>
      <c r="AB171" s="77"/>
      <c r="AC171" s="76"/>
      <c r="AD171" s="77"/>
      <c r="AE171" s="76"/>
      <c r="AF171" s="78"/>
      <c r="AG171" s="17"/>
      <c r="AH171" s="75"/>
      <c r="AI171" s="76"/>
      <c r="AJ171" s="76"/>
      <c r="AK171" s="76"/>
      <c r="AL171" s="76"/>
      <c r="AM171" s="77"/>
      <c r="AN171" s="76"/>
      <c r="AO171" s="76"/>
      <c r="AP171" s="77"/>
      <c r="AQ171" s="76"/>
      <c r="AR171" s="79"/>
      <c r="AS171" s="119"/>
      <c r="AT171" s="75"/>
      <c r="AU171" s="76"/>
      <c r="AV171" s="76"/>
      <c r="AW171" s="76"/>
      <c r="AX171" s="76"/>
      <c r="AY171" s="77"/>
      <c r="AZ171" s="76"/>
      <c r="BA171" s="76"/>
      <c r="BB171" s="78"/>
      <c r="BC171" s="17"/>
      <c r="BD171" s="131">
        <v>1808</v>
      </c>
      <c r="BE171" s="132">
        <v>1815</v>
      </c>
      <c r="BF171" s="125"/>
      <c r="BG171" s="125"/>
      <c r="BH171" s="125"/>
      <c r="BI171" s="125"/>
      <c r="BJ171" s="125"/>
      <c r="BK171" s="125"/>
      <c r="BL171" s="125"/>
      <c r="BM171" t="s" s="95">
        <v>630</v>
      </c>
      <c r="BN171" s="37"/>
      <c r="BO171" s="7"/>
      <c r="BP171" s="7"/>
      <c r="BQ171" s="7"/>
    </row>
    <row r="172" ht="13.65" customHeight="1">
      <c r="A172" s="124"/>
      <c r="B172" s="125"/>
      <c r="C172" t="s" s="126">
        <v>631</v>
      </c>
      <c r="D172" t="s" s="74">
        <v>632</v>
      </c>
      <c r="E172" s="65"/>
      <c r="F172" s="75"/>
      <c r="G172" s="76"/>
      <c r="H172" s="76"/>
      <c r="I172" s="76"/>
      <c r="J172" s="76"/>
      <c r="K172" s="77"/>
      <c r="L172" s="76"/>
      <c r="M172" s="76"/>
      <c r="N172" s="77"/>
      <c r="O172" s="76"/>
      <c r="P172" s="76"/>
      <c r="Q172" s="76"/>
      <c r="R172" s="78"/>
      <c r="S172" s="17"/>
      <c r="T172" s="75"/>
      <c r="U172" s="76"/>
      <c r="V172" s="76"/>
      <c r="W172" s="76"/>
      <c r="X172" s="76"/>
      <c r="Y172" s="77"/>
      <c r="Z172" s="76"/>
      <c r="AA172" s="76"/>
      <c r="AB172" s="77"/>
      <c r="AC172" s="76"/>
      <c r="AD172" s="77"/>
      <c r="AE172" s="76"/>
      <c r="AF172" s="78"/>
      <c r="AG172" s="17"/>
      <c r="AH172" s="75"/>
      <c r="AI172" s="76"/>
      <c r="AJ172" s="76"/>
      <c r="AK172" s="76"/>
      <c r="AL172" s="76"/>
      <c r="AM172" s="77"/>
      <c r="AN172" s="76"/>
      <c r="AO172" s="76"/>
      <c r="AP172" s="77"/>
      <c r="AQ172" s="76"/>
      <c r="AR172" s="79"/>
      <c r="AS172" s="119"/>
      <c r="AT172" s="75"/>
      <c r="AU172" s="76"/>
      <c r="AV172" s="76"/>
      <c r="AW172" s="76"/>
      <c r="AX172" s="76"/>
      <c r="AY172" s="77"/>
      <c r="AZ172" s="76"/>
      <c r="BA172" s="76"/>
      <c r="BB172" s="78"/>
      <c r="BC172" s="17"/>
      <c r="BD172" t="s" s="133">
        <v>345</v>
      </c>
      <c r="BE172" s="132">
        <v>2004</v>
      </c>
      <c r="BF172" s="125"/>
      <c r="BG172" s="125"/>
      <c r="BH172" s="125"/>
      <c r="BI172" s="125"/>
      <c r="BJ172" s="125"/>
      <c r="BK172" s="125"/>
      <c r="BL172" s="125"/>
      <c r="BM172" s="129"/>
      <c r="BN172" s="37"/>
      <c r="BO172" s="7"/>
      <c r="BP172" s="7"/>
      <c r="BQ172" s="7"/>
    </row>
    <row r="173" ht="13.65" customHeight="1">
      <c r="A173" s="130">
        <v>90</v>
      </c>
      <c r="B173" t="s" s="126">
        <v>16</v>
      </c>
      <c r="C173" t="s" s="126">
        <v>633</v>
      </c>
      <c r="D173" t="s" s="74">
        <v>16</v>
      </c>
      <c r="E173" s="65"/>
      <c r="F173" s="75">
        <v>516.8200000000001</v>
      </c>
      <c r="G173" s="76">
        <v>1237.52</v>
      </c>
      <c r="H173" s="76">
        <v>9571.469999999999</v>
      </c>
      <c r="I173" s="76">
        <v>20932.71</v>
      </c>
      <c r="J173" s="76">
        <v>402.96</v>
      </c>
      <c r="K173" s="77">
        <v>470.54</v>
      </c>
      <c r="L173" s="76">
        <v>7477.15</v>
      </c>
      <c r="M173" s="76">
        <v>3.72</v>
      </c>
      <c r="N173" s="77">
        <v>47.56</v>
      </c>
      <c r="O173" s="76">
        <v>716.130000000005</v>
      </c>
      <c r="P173" s="76">
        <v>41376.58</v>
      </c>
      <c r="Q173" s="76">
        <v>40660.45</v>
      </c>
      <c r="R173" s="78">
        <v>40612.89</v>
      </c>
      <c r="S173" s="17"/>
      <c r="T173" s="75">
        <v>176.038946806243</v>
      </c>
      <c r="U173" s="76">
        <v>421.523388126741</v>
      </c>
      <c r="V173" s="76">
        <v>3260.228896303460</v>
      </c>
      <c r="W173" s="76">
        <v>7130.088274835570</v>
      </c>
      <c r="X173" s="76">
        <v>137.256015643829</v>
      </c>
      <c r="Y173" s="77">
        <v>160.275078422294</v>
      </c>
      <c r="Z173" s="76">
        <v>2546.862759011460</v>
      </c>
      <c r="AA173" s="76">
        <v>1.26710437312648</v>
      </c>
      <c r="AB173" s="77">
        <v>16.199861286531</v>
      </c>
      <c r="AC173" s="76">
        <v>243.927810410503</v>
      </c>
      <c r="AD173" s="77">
        <v>14093.6681352198</v>
      </c>
      <c r="AE173" s="76">
        <v>13849.7403248093</v>
      </c>
      <c r="AF173" s="78">
        <v>13833.5404635227</v>
      </c>
      <c r="AG173" s="17"/>
      <c r="AH173" s="75">
        <v>1.24906408407848</v>
      </c>
      <c r="AI173" s="76">
        <v>2.99087068095043</v>
      </c>
      <c r="AJ173" s="76">
        <v>23.1325788646621</v>
      </c>
      <c r="AK173" s="76">
        <v>50.5907206443839</v>
      </c>
      <c r="AL173" s="76">
        <v>0.973884260129764</v>
      </c>
      <c r="AM173" s="77">
        <v>1.13721337046223</v>
      </c>
      <c r="AN173" s="76">
        <v>18.0709715496061</v>
      </c>
      <c r="AO173" s="76">
        <v>0.008990593229309909</v>
      </c>
      <c r="AP173" s="77">
        <v>0.1149442510715</v>
      </c>
      <c r="AQ173" s="76">
        <v>1.73076170142628</v>
      </c>
      <c r="AR173" s="79">
        <v>100</v>
      </c>
      <c r="AS173" s="119"/>
      <c r="AT173" s="75">
        <v>1.27255164554899</v>
      </c>
      <c r="AU173" s="76">
        <v>3.04711139739132</v>
      </c>
      <c r="AV173" s="76">
        <v>23.5675668488502</v>
      </c>
      <c r="AW173" s="76">
        <v>51.542035053403</v>
      </c>
      <c r="AX173" s="76">
        <v>0.992197304845826</v>
      </c>
      <c r="AY173" s="77">
        <v>1.15859767674746</v>
      </c>
      <c r="AZ173" s="76">
        <v>18.410780419714</v>
      </c>
      <c r="BA173" s="76">
        <v>0.00915965349917231</v>
      </c>
      <c r="BB173" s="78">
        <v>100</v>
      </c>
      <c r="BC173" s="17"/>
      <c r="BD173" t="s" s="133">
        <v>345</v>
      </c>
      <c r="BE173" s="132">
        <v>1900</v>
      </c>
      <c r="BF173" s="125"/>
      <c r="BG173" s="125"/>
      <c r="BH173" s="125"/>
      <c r="BI173" s="125"/>
      <c r="BJ173" t="s" s="126">
        <v>626</v>
      </c>
      <c r="BK173" t="s" s="126">
        <v>634</v>
      </c>
      <c r="BL173" s="125"/>
      <c r="BM173" s="129"/>
      <c r="BN173" s="37"/>
      <c r="BO173" s="7"/>
      <c r="BP173" s="7"/>
      <c r="BQ173" s="7"/>
    </row>
    <row r="174" ht="13.65" customHeight="1">
      <c r="A174" s="124"/>
      <c r="B174" s="125"/>
      <c r="C174" t="s" s="126">
        <v>635</v>
      </c>
      <c r="D174" t="s" s="74">
        <v>636</v>
      </c>
      <c r="E174" s="65"/>
      <c r="F174" s="75"/>
      <c r="G174" s="76"/>
      <c r="H174" s="76"/>
      <c r="I174" s="76"/>
      <c r="J174" s="76"/>
      <c r="K174" s="77"/>
      <c r="L174" s="76"/>
      <c r="M174" s="76"/>
      <c r="N174" s="77"/>
      <c r="O174" s="76"/>
      <c r="P174" s="76"/>
      <c r="Q174" s="76"/>
      <c r="R174" s="78"/>
      <c r="S174" s="17"/>
      <c r="T174" s="75"/>
      <c r="U174" s="76"/>
      <c r="V174" s="76"/>
      <c r="W174" s="76"/>
      <c r="X174" s="76"/>
      <c r="Y174" s="77"/>
      <c r="Z174" s="76"/>
      <c r="AA174" s="76"/>
      <c r="AB174" s="77"/>
      <c r="AC174" s="76"/>
      <c r="AD174" s="77"/>
      <c r="AE174" s="76"/>
      <c r="AF174" s="78"/>
      <c r="AG174" s="17"/>
      <c r="AH174" s="75"/>
      <c r="AI174" s="76"/>
      <c r="AJ174" s="76"/>
      <c r="AK174" s="76"/>
      <c r="AL174" s="76"/>
      <c r="AM174" s="77"/>
      <c r="AN174" s="76"/>
      <c r="AO174" s="76"/>
      <c r="AP174" s="77"/>
      <c r="AQ174" s="76"/>
      <c r="AR174" s="79"/>
      <c r="AS174" s="119"/>
      <c r="AT174" s="75"/>
      <c r="AU174" s="76"/>
      <c r="AV174" s="76"/>
      <c r="AW174" s="76"/>
      <c r="AX174" s="76"/>
      <c r="AY174" s="77"/>
      <c r="AZ174" s="76"/>
      <c r="BA174" s="76"/>
      <c r="BB174" s="78"/>
      <c r="BC174" s="17"/>
      <c r="BD174" s="131">
        <v>1907</v>
      </c>
      <c r="BE174" s="132">
        <v>2004</v>
      </c>
      <c r="BF174" s="125"/>
      <c r="BG174" s="125"/>
      <c r="BH174" s="125"/>
      <c r="BI174" s="125"/>
      <c r="BJ174" t="s" s="126">
        <v>634</v>
      </c>
      <c r="BK174" s="125"/>
      <c r="BL174" s="125"/>
      <c r="BM174" s="129"/>
      <c r="BN174" s="37"/>
      <c r="BO174" s="7"/>
      <c r="BP174" s="7"/>
      <c r="BQ174" s="7"/>
    </row>
    <row r="175" ht="13.65" customHeight="1">
      <c r="A175" s="124"/>
      <c r="B175" s="125"/>
      <c r="C175" t="s" s="126">
        <v>637</v>
      </c>
      <c r="D175" t="s" s="74">
        <v>634</v>
      </c>
      <c r="E175" s="65"/>
      <c r="F175" s="75"/>
      <c r="G175" s="76"/>
      <c r="H175" s="76"/>
      <c r="I175" s="76"/>
      <c r="J175" s="76"/>
      <c r="K175" s="77"/>
      <c r="L175" s="76"/>
      <c r="M175" s="76"/>
      <c r="N175" s="77"/>
      <c r="O175" s="76"/>
      <c r="P175" s="76"/>
      <c r="Q175" s="76"/>
      <c r="R175" s="78"/>
      <c r="S175" s="17"/>
      <c r="T175" s="75"/>
      <c r="U175" s="76"/>
      <c r="V175" s="76"/>
      <c r="W175" s="76"/>
      <c r="X175" s="76"/>
      <c r="Y175" s="77"/>
      <c r="Z175" s="76"/>
      <c r="AA175" s="76"/>
      <c r="AB175" s="77"/>
      <c r="AC175" s="76"/>
      <c r="AD175" s="77"/>
      <c r="AE175" s="76"/>
      <c r="AF175" s="78"/>
      <c r="AG175" s="17"/>
      <c r="AH175" s="75"/>
      <c r="AI175" s="76"/>
      <c r="AJ175" s="76"/>
      <c r="AK175" s="76"/>
      <c r="AL175" s="76"/>
      <c r="AM175" s="77"/>
      <c r="AN175" s="76"/>
      <c r="AO175" s="76"/>
      <c r="AP175" s="77"/>
      <c r="AQ175" s="76"/>
      <c r="AR175" s="79"/>
      <c r="AS175" s="119"/>
      <c r="AT175" s="75"/>
      <c r="AU175" s="76"/>
      <c r="AV175" s="76"/>
      <c r="AW175" s="76"/>
      <c r="AX175" s="76"/>
      <c r="AY175" s="77"/>
      <c r="AZ175" s="76"/>
      <c r="BA175" s="76"/>
      <c r="BB175" s="78"/>
      <c r="BC175" s="17"/>
      <c r="BD175" s="131">
        <v>1900</v>
      </c>
      <c r="BE175" s="132">
        <v>1907</v>
      </c>
      <c r="BF175" s="125"/>
      <c r="BG175" s="125"/>
      <c r="BH175" s="125"/>
      <c r="BI175" s="125"/>
      <c r="BJ175" t="s" s="126">
        <v>16</v>
      </c>
      <c r="BK175" t="s" s="126">
        <v>636</v>
      </c>
      <c r="BL175" s="125"/>
      <c r="BM175" s="129"/>
      <c r="BN175" s="37"/>
      <c r="BO175" s="7"/>
      <c r="BP175" s="7"/>
      <c r="BQ175" s="7"/>
    </row>
    <row r="176" ht="13.65" customHeight="1">
      <c r="A176" s="130">
        <v>91</v>
      </c>
      <c r="B176" t="s" s="126">
        <v>235</v>
      </c>
      <c r="C176" t="s" s="126">
        <v>638</v>
      </c>
      <c r="D176" t="s" s="74">
        <v>235</v>
      </c>
      <c r="E176" s="65"/>
      <c r="F176" s="75">
        <v>5379.78</v>
      </c>
      <c r="G176" s="76">
        <v>5776.86</v>
      </c>
      <c r="H176" s="76">
        <v>6851.32</v>
      </c>
      <c r="I176" s="76">
        <v>16416.43</v>
      </c>
      <c r="J176" s="76">
        <v>0.28</v>
      </c>
      <c r="K176" s="77">
        <v>69.8</v>
      </c>
      <c r="L176" s="76">
        <v>5331.37</v>
      </c>
      <c r="M176" s="76">
        <v>29.6</v>
      </c>
      <c r="N176" s="77">
        <v>192.74</v>
      </c>
      <c r="O176" s="76">
        <v>660.0700000000001</v>
      </c>
      <c r="P176" s="76">
        <v>40708.25</v>
      </c>
      <c r="Q176" s="76">
        <v>40048.18</v>
      </c>
      <c r="R176" s="78">
        <v>39855.44</v>
      </c>
      <c r="S176" s="17"/>
      <c r="T176" s="75">
        <v>1832.457732381280</v>
      </c>
      <c r="U176" s="76">
        <v>1967.710905628880</v>
      </c>
      <c r="V176" s="76">
        <v>2333.692885400240</v>
      </c>
      <c r="W176" s="76">
        <v>5591.755441969</v>
      </c>
      <c r="X176" s="76">
        <v>0.09537344743962731</v>
      </c>
      <c r="Y176" s="77">
        <v>23.7752379688785</v>
      </c>
      <c r="Z176" s="76">
        <v>1815.968344557880</v>
      </c>
      <c r="AA176" s="76">
        <v>10.0823358721892</v>
      </c>
      <c r="AB176" s="77">
        <v>65.6509937839777</v>
      </c>
      <c r="AC176" s="76">
        <v>224.832683755267</v>
      </c>
      <c r="AD176" s="77">
        <v>13866.021934765</v>
      </c>
      <c r="AE176" s="76">
        <v>13641.1892510098</v>
      </c>
      <c r="AF176" s="78">
        <v>13575.5382572258</v>
      </c>
      <c r="AG176" s="17"/>
      <c r="AH176" s="75">
        <v>13.2154538699158</v>
      </c>
      <c r="AI176" s="76">
        <v>14.1908826834855</v>
      </c>
      <c r="AJ176" s="76">
        <v>16.8302985267114</v>
      </c>
      <c r="AK176" s="76">
        <v>40.3270344463346</v>
      </c>
      <c r="AL176" s="76">
        <v>0.00068782126473135</v>
      </c>
      <c r="AM176" s="77">
        <v>0.171464015279458</v>
      </c>
      <c r="AN176" s="76">
        <v>13.0965344862528</v>
      </c>
      <c r="AO176" s="76">
        <v>0.07271253370017131</v>
      </c>
      <c r="AP176" s="77">
        <v>0.473466680586859</v>
      </c>
      <c r="AQ176" s="76">
        <v>1.62146493646865</v>
      </c>
      <c r="AR176" s="79">
        <v>100</v>
      </c>
      <c r="AS176" s="119"/>
      <c r="AT176" s="75">
        <v>13.4982326126622</v>
      </c>
      <c r="AU176" s="76">
        <v>14.4945332431407</v>
      </c>
      <c r="AV176" s="76">
        <v>17.1904262002878</v>
      </c>
      <c r="AW176" s="76">
        <v>41.1899354266318</v>
      </c>
      <c r="AX176" s="76">
        <v>0.000702538975858753</v>
      </c>
      <c r="AY176" s="77">
        <v>0.175132930410504</v>
      </c>
      <c r="AZ176" s="76">
        <v>13.3767686418717</v>
      </c>
      <c r="BA176" s="76">
        <v>0.0742684060193539</v>
      </c>
      <c r="BB176" s="78">
        <v>100</v>
      </c>
      <c r="BC176" s="17"/>
      <c r="BD176" s="131">
        <v>1780</v>
      </c>
      <c r="BE176" s="132">
        <v>2004</v>
      </c>
      <c r="BF176" s="125"/>
      <c r="BG176" s="125"/>
      <c r="BH176" s="125"/>
      <c r="BI176" s="125"/>
      <c r="BJ176" s="125"/>
      <c r="BK176" s="125"/>
      <c r="BL176" s="125"/>
      <c r="BM176" s="129"/>
      <c r="BN176" s="37"/>
      <c r="BO176" s="7"/>
      <c r="BP176" s="7"/>
      <c r="BQ176" s="7"/>
    </row>
    <row r="177" ht="13.65" customHeight="1">
      <c r="A177" s="130">
        <v>92</v>
      </c>
      <c r="B177" t="s" s="126">
        <v>113</v>
      </c>
      <c r="C177" t="s" s="126">
        <v>639</v>
      </c>
      <c r="D177" t="s" s="74">
        <v>113</v>
      </c>
      <c r="E177" s="65"/>
      <c r="F177" s="75">
        <v>2350.28</v>
      </c>
      <c r="G177" s="76">
        <v>708.84</v>
      </c>
      <c r="H177" s="76">
        <v>1313.76</v>
      </c>
      <c r="I177" s="76">
        <v>887.75</v>
      </c>
      <c r="J177" s="76">
        <v>129.24</v>
      </c>
      <c r="K177" s="77">
        <v>9.02</v>
      </c>
      <c r="L177" s="76">
        <v>320.22</v>
      </c>
      <c r="M177" s="76">
        <v>48.96</v>
      </c>
      <c r="N177" s="77">
        <v>67.76000000000001</v>
      </c>
      <c r="O177" s="76">
        <v>654.949999999999</v>
      </c>
      <c r="P177" s="76">
        <v>6490.78</v>
      </c>
      <c r="Q177" s="76">
        <v>5835.83</v>
      </c>
      <c r="R177" s="78">
        <v>5768.07</v>
      </c>
      <c r="S177" s="17"/>
      <c r="T177" s="75">
        <v>800.551093030026</v>
      </c>
      <c r="U177" s="76">
        <v>241.444694582519</v>
      </c>
      <c r="V177" s="76">
        <v>447.492215386731</v>
      </c>
      <c r="W177" s="76">
        <v>302.384921301890</v>
      </c>
      <c r="X177" s="76">
        <v>44.0216583824908</v>
      </c>
      <c r="Y177" s="77">
        <v>3.07238748537656</v>
      </c>
      <c r="Z177" s="76">
        <v>109.073161925419</v>
      </c>
      <c r="AA177" s="76">
        <v>16.6767285237291</v>
      </c>
      <c r="AB177" s="77">
        <v>23.0803742803898</v>
      </c>
      <c r="AC177" s="76">
        <v>223.088712144942</v>
      </c>
      <c r="AD177" s="77">
        <v>2210.885947043510</v>
      </c>
      <c r="AE177" s="76">
        <v>1987.797234898570</v>
      </c>
      <c r="AF177" s="78">
        <v>1964.716860618180</v>
      </c>
      <c r="AG177" s="17"/>
      <c r="AH177" s="75">
        <v>36.2095156514317</v>
      </c>
      <c r="AI177" s="76">
        <v>10.9207213924983</v>
      </c>
      <c r="AJ177" s="76">
        <v>20.2404025402186</v>
      </c>
      <c r="AK177" s="76">
        <v>13.6770927376987</v>
      </c>
      <c r="AL177" s="76">
        <v>1.99113203651949</v>
      </c>
      <c r="AM177" s="77">
        <v>0.138966349190698</v>
      </c>
      <c r="AN177" s="76">
        <v>4.93345946095847</v>
      </c>
      <c r="AO177" s="76">
        <v>0.7543007157845441</v>
      </c>
      <c r="AP177" s="77">
        <v>1.04394233050573</v>
      </c>
      <c r="AQ177" s="76">
        <v>10.0904667851938</v>
      </c>
      <c r="AR177" s="79">
        <v>100</v>
      </c>
      <c r="AS177" s="119"/>
      <c r="AT177" s="75">
        <v>40.7463848392963</v>
      </c>
      <c r="AU177" s="76">
        <v>12.2890325533497</v>
      </c>
      <c r="AV177" s="76">
        <v>22.7764226162304</v>
      </c>
      <c r="AW177" s="76">
        <v>15.3907632882403</v>
      </c>
      <c r="AX177" s="76">
        <v>2.24061081089515</v>
      </c>
      <c r="AY177" s="77">
        <v>0.156378129946412</v>
      </c>
      <c r="AZ177" s="76">
        <v>5.55159698131264</v>
      </c>
      <c r="BA177" s="76">
        <v>0.848810780729083</v>
      </c>
      <c r="BB177" s="78">
        <v>100</v>
      </c>
      <c r="BC177" s="17"/>
      <c r="BD177" s="131">
        <v>1780</v>
      </c>
      <c r="BE177" s="132">
        <v>1863</v>
      </c>
      <c r="BF177" s="125"/>
      <c r="BG177" s="125"/>
      <c r="BH177" s="125"/>
      <c r="BI177" s="125"/>
      <c r="BJ177" s="125"/>
      <c r="BK177" t="s" s="126">
        <v>640</v>
      </c>
      <c r="BL177" s="125"/>
      <c r="BM177" s="129"/>
      <c r="BN177" s="37"/>
      <c r="BO177" s="7"/>
      <c r="BP177" s="7"/>
      <c r="BQ177" s="7"/>
    </row>
    <row r="178" ht="13.65" customHeight="1">
      <c r="A178" s="130">
        <v>93</v>
      </c>
      <c r="B178" t="s" s="126">
        <v>254</v>
      </c>
      <c r="C178" t="s" s="126">
        <v>641</v>
      </c>
      <c r="D178" t="s" s="74">
        <v>254</v>
      </c>
      <c r="E178" s="65"/>
      <c r="F178" s="75">
        <v>947.8099999999999</v>
      </c>
      <c r="G178" s="76">
        <v>782.6900000000001</v>
      </c>
      <c r="H178" s="76">
        <v>6356.94</v>
      </c>
      <c r="I178" s="76">
        <v>2680.99</v>
      </c>
      <c r="J178" s="76">
        <v>18.61</v>
      </c>
      <c r="K178" s="77">
        <v>9.5</v>
      </c>
      <c r="L178" s="76">
        <v>3164.44</v>
      </c>
      <c r="M178" s="76">
        <v>2.19</v>
      </c>
      <c r="N178" s="77">
        <v>48.17</v>
      </c>
      <c r="O178" s="76">
        <v>398.719999999998</v>
      </c>
      <c r="P178" s="76">
        <v>14410.06</v>
      </c>
      <c r="Q178" s="76">
        <v>14011.34</v>
      </c>
      <c r="R178" s="78">
        <v>13963.17</v>
      </c>
      <c r="S178" s="17"/>
      <c r="T178" s="75">
        <v>322.842525777690</v>
      </c>
      <c r="U178" s="76">
        <v>266.599441344721</v>
      </c>
      <c r="V178" s="76">
        <v>2165.297439167370</v>
      </c>
      <c r="W178" s="76">
        <v>913.197353039880</v>
      </c>
      <c r="X178" s="76">
        <v>6.3389280601838</v>
      </c>
      <c r="Y178" s="77">
        <v>3.2358848238445</v>
      </c>
      <c r="Z178" s="76">
        <v>1077.869828628050</v>
      </c>
      <c r="AA178" s="76">
        <v>0.745956606759942</v>
      </c>
      <c r="AB178" s="77">
        <v>16.4076391541673</v>
      </c>
      <c r="AC178" s="76">
        <v>135.811789154028</v>
      </c>
      <c r="AD178" s="77">
        <v>4908.3467857567</v>
      </c>
      <c r="AE178" s="76">
        <v>4772.534996602670</v>
      </c>
      <c r="AF178" s="78">
        <v>4756.1273574485</v>
      </c>
      <c r="AG178" s="17"/>
      <c r="AH178" s="75">
        <v>6.57741883101111</v>
      </c>
      <c r="AI178" s="76">
        <v>5.43155267916997</v>
      </c>
      <c r="AJ178" s="76">
        <v>44.1145977185383</v>
      </c>
      <c r="AK178" s="76">
        <v>18.6049884594512</v>
      </c>
      <c r="AL178" s="76">
        <v>0.12914588835855</v>
      </c>
      <c r="AM178" s="77">
        <v>0.0659261654705116</v>
      </c>
      <c r="AN178" s="76">
        <v>21.9599363222638</v>
      </c>
      <c r="AO178" s="76">
        <v>0.0151977160400442</v>
      </c>
      <c r="AP178" s="77">
        <v>0.33428035691732</v>
      </c>
      <c r="AQ178" s="76">
        <v>2.76695586277918</v>
      </c>
      <c r="AR178" s="79">
        <v>100</v>
      </c>
      <c r="AS178" s="119"/>
      <c r="AT178" s="75">
        <v>6.7879285291234</v>
      </c>
      <c r="AU178" s="76">
        <v>5.60538903415199</v>
      </c>
      <c r="AV178" s="76">
        <v>45.5264814508453</v>
      </c>
      <c r="AW178" s="76">
        <v>19.200439441760</v>
      </c>
      <c r="AX178" s="76">
        <v>0.133279190900061</v>
      </c>
      <c r="AY178" s="77">
        <v>0.0680361264669842</v>
      </c>
      <c r="AZ178" s="76">
        <v>22.6627621091772</v>
      </c>
      <c r="BA178" s="76">
        <v>0.0156841175750206</v>
      </c>
      <c r="BB178" s="78">
        <v>100</v>
      </c>
      <c r="BC178" s="17"/>
      <c r="BD178" s="131">
        <v>1780</v>
      </c>
      <c r="BE178" s="132">
        <v>2004</v>
      </c>
      <c r="BF178" s="125"/>
      <c r="BG178" s="125"/>
      <c r="BH178" s="125"/>
      <c r="BI178" s="125"/>
      <c r="BJ178" s="125"/>
      <c r="BK178" s="125"/>
      <c r="BL178" s="125"/>
      <c r="BM178" s="129"/>
      <c r="BN178" s="37"/>
      <c r="BO178" s="7"/>
      <c r="BP178" s="7"/>
      <c r="BQ178" s="7"/>
    </row>
    <row r="179" ht="13.65" customHeight="1">
      <c r="A179" s="124"/>
      <c r="B179" s="125"/>
      <c r="C179" t="s" s="126">
        <v>642</v>
      </c>
      <c r="D179" t="s" s="74">
        <v>640</v>
      </c>
      <c r="E179" s="65"/>
      <c r="F179" s="75"/>
      <c r="G179" s="76"/>
      <c r="H179" s="76"/>
      <c r="I179" s="76"/>
      <c r="J179" s="76"/>
      <c r="K179" s="77"/>
      <c r="L179" s="76"/>
      <c r="M179" s="76"/>
      <c r="N179" s="77"/>
      <c r="O179" s="76"/>
      <c r="P179" s="76"/>
      <c r="Q179" s="76"/>
      <c r="R179" s="78"/>
      <c r="S179" s="17"/>
      <c r="T179" s="75"/>
      <c r="U179" s="76"/>
      <c r="V179" s="76"/>
      <c r="W179" s="76"/>
      <c r="X179" s="76"/>
      <c r="Y179" s="77"/>
      <c r="Z179" s="76"/>
      <c r="AA179" s="76"/>
      <c r="AB179" s="77"/>
      <c r="AC179" s="76"/>
      <c r="AD179" s="77"/>
      <c r="AE179" s="76"/>
      <c r="AF179" s="78"/>
      <c r="AG179" s="17"/>
      <c r="AH179" s="75"/>
      <c r="AI179" s="76"/>
      <c r="AJ179" s="76"/>
      <c r="AK179" s="76"/>
      <c r="AL179" s="76"/>
      <c r="AM179" s="77"/>
      <c r="AN179" s="76"/>
      <c r="AO179" s="76"/>
      <c r="AP179" s="77"/>
      <c r="AQ179" s="76"/>
      <c r="AR179" s="79"/>
      <c r="AS179" s="119"/>
      <c r="AT179" s="75"/>
      <c r="AU179" s="76"/>
      <c r="AV179" s="76"/>
      <c r="AW179" s="76"/>
      <c r="AX179" s="76"/>
      <c r="AY179" s="77"/>
      <c r="AZ179" s="76"/>
      <c r="BA179" s="76"/>
      <c r="BB179" s="78"/>
      <c r="BC179" s="17"/>
      <c r="BD179" s="131">
        <v>1863</v>
      </c>
      <c r="BE179" s="132">
        <v>2004</v>
      </c>
      <c r="BF179" s="125"/>
      <c r="BG179" s="125"/>
      <c r="BH179" s="125"/>
      <c r="BI179" s="125"/>
      <c r="BJ179" t="s" s="126">
        <v>113</v>
      </c>
      <c r="BK179" s="125"/>
      <c r="BL179" s="125"/>
      <c r="BM179" s="129"/>
      <c r="BN179" s="37"/>
      <c r="BO179" s="7"/>
      <c r="BP179" s="7"/>
      <c r="BQ179" s="7"/>
    </row>
    <row r="180" ht="13.65" customHeight="1">
      <c r="A180" s="130">
        <v>94</v>
      </c>
      <c r="B180" t="s" s="126">
        <v>28</v>
      </c>
      <c r="C180" t="s" s="126">
        <v>643</v>
      </c>
      <c r="D180" t="s" s="74">
        <v>28</v>
      </c>
      <c r="E180" s="65"/>
      <c r="F180" s="75">
        <v>343.16</v>
      </c>
      <c r="G180" s="76">
        <v>395.46</v>
      </c>
      <c r="H180" s="76">
        <v>2728.15</v>
      </c>
      <c r="I180" s="76">
        <v>7570.52</v>
      </c>
      <c r="J180" s="76">
        <v>3718.11</v>
      </c>
      <c r="K180" s="77">
        <v>214.38</v>
      </c>
      <c r="L180" s="76">
        <v>13173.11</v>
      </c>
      <c r="M180" s="76">
        <v>312.98</v>
      </c>
      <c r="N180" s="77">
        <v>50.45</v>
      </c>
      <c r="O180" s="76">
        <v>522.25</v>
      </c>
      <c r="P180" s="76">
        <v>29028.57</v>
      </c>
      <c r="Q180" s="76">
        <v>28506.32</v>
      </c>
      <c r="R180" s="78">
        <v>28455.87</v>
      </c>
      <c r="S180" s="17"/>
      <c r="T180" s="75">
        <v>116.886972226366</v>
      </c>
      <c r="U180" s="76">
        <v>134.701369730268</v>
      </c>
      <c r="V180" s="76">
        <v>929.260966544354</v>
      </c>
      <c r="W180" s="76">
        <v>2578.666397538030</v>
      </c>
      <c r="X180" s="76">
        <v>1266.460602356260</v>
      </c>
      <c r="Y180" s="77">
        <v>73.0219987932403</v>
      </c>
      <c r="Z180" s="76">
        <v>4487.017550719390</v>
      </c>
      <c r="AA180" s="76">
        <v>106.607077070195</v>
      </c>
      <c r="AB180" s="77">
        <v>17.184251511890</v>
      </c>
      <c r="AC180" s="76">
        <v>177.888510447662</v>
      </c>
      <c r="AD180" s="77">
        <v>9887.695696937650</v>
      </c>
      <c r="AE180" s="76">
        <v>9709.807186489979</v>
      </c>
      <c r="AF180" s="78">
        <v>9692.622934978101</v>
      </c>
      <c r="AG180" s="17"/>
      <c r="AH180" s="75">
        <v>1.1821457274678</v>
      </c>
      <c r="AI180" s="76">
        <v>1.36231305916895</v>
      </c>
      <c r="AJ180" s="76">
        <v>9.398154990066679</v>
      </c>
      <c r="AK180" s="76">
        <v>26.0795485275368</v>
      </c>
      <c r="AL180" s="76">
        <v>12.8084504334867</v>
      </c>
      <c r="AM180" s="77">
        <v>0.738513815871743</v>
      </c>
      <c r="AN180" s="76">
        <v>45.3798103041245</v>
      </c>
      <c r="AO180" s="76">
        <v>1.07817918691827</v>
      </c>
      <c r="AP180" s="77">
        <v>0.173794299891452</v>
      </c>
      <c r="AQ180" s="76">
        <v>1.79908965546701</v>
      </c>
      <c r="AR180" s="79">
        <v>100</v>
      </c>
      <c r="AS180" s="119"/>
      <c r="AT180" s="75">
        <v>1.20593747441213</v>
      </c>
      <c r="AU180" s="76">
        <v>1.38973083585215</v>
      </c>
      <c r="AV180" s="76">
        <v>9.58730131955199</v>
      </c>
      <c r="AW180" s="76">
        <v>26.6044229187159</v>
      </c>
      <c r="AX180" s="76">
        <v>13.0662320287519</v>
      </c>
      <c r="AY180" s="77">
        <v>0.753377071233457</v>
      </c>
      <c r="AZ180" s="76">
        <v>46.2931198378401</v>
      </c>
      <c r="BA180" s="76">
        <v>1.09987851364235</v>
      </c>
      <c r="BB180" s="78">
        <v>100</v>
      </c>
      <c r="BC180" s="17"/>
      <c r="BD180" s="131">
        <v>1848</v>
      </c>
      <c r="BE180" s="132">
        <v>2004</v>
      </c>
      <c r="BF180" s="125"/>
      <c r="BG180" s="125"/>
      <c r="BH180" s="125"/>
      <c r="BI180" s="125"/>
      <c r="BJ180" t="s" s="126">
        <v>644</v>
      </c>
      <c r="BK180" s="125"/>
      <c r="BL180" s="125"/>
      <c r="BM180" s="129"/>
      <c r="BN180" s="37"/>
      <c r="BO180" s="7"/>
      <c r="BP180" s="7"/>
      <c r="BQ180" s="7"/>
    </row>
    <row r="181" ht="13.65" customHeight="1">
      <c r="A181" s="130">
        <v>95</v>
      </c>
      <c r="B181" t="s" s="126">
        <v>76</v>
      </c>
      <c r="C181" t="s" s="126">
        <v>645</v>
      </c>
      <c r="D181" t="s" s="74">
        <v>76</v>
      </c>
      <c r="E181" s="65"/>
      <c r="F181" s="75">
        <v>2262.92</v>
      </c>
      <c r="G181" s="76">
        <v>9032.23</v>
      </c>
      <c r="H181" s="76">
        <v>1118.43</v>
      </c>
      <c r="I181" s="76">
        <v>23437.86</v>
      </c>
      <c r="J181" s="76">
        <v>1240.53</v>
      </c>
      <c r="K181" s="77">
        <v>12.39</v>
      </c>
      <c r="L181" s="76">
        <v>10791.75</v>
      </c>
      <c r="M181" s="76">
        <v>36.96</v>
      </c>
      <c r="N181" s="77">
        <v>167.41</v>
      </c>
      <c r="O181" s="76">
        <v>1011.44</v>
      </c>
      <c r="P181" s="76">
        <v>49111.92</v>
      </c>
      <c r="Q181" s="76">
        <v>48100.48</v>
      </c>
      <c r="R181" s="78">
        <v>47933.07</v>
      </c>
      <c r="S181" s="17"/>
      <c r="T181" s="75">
        <v>770.794577428862</v>
      </c>
      <c r="U181" s="76">
        <v>3076.553261312940</v>
      </c>
      <c r="V181" s="76">
        <v>380.959017213937</v>
      </c>
      <c r="W181" s="76">
        <v>7983.391102883370</v>
      </c>
      <c r="X181" s="76">
        <v>422.548652686717</v>
      </c>
      <c r="Y181" s="77">
        <v>4.22027504920351</v>
      </c>
      <c r="Z181" s="76">
        <v>3675.880005023560</v>
      </c>
      <c r="AA181" s="76">
        <v>12.5892950620308</v>
      </c>
      <c r="AB181" s="77">
        <v>57.0231029852429</v>
      </c>
      <c r="AC181" s="76">
        <v>344.516141708343</v>
      </c>
      <c r="AD181" s="77">
        <v>16728.4754313542</v>
      </c>
      <c r="AE181" s="76">
        <v>16383.9592896459</v>
      </c>
      <c r="AF181" s="78">
        <v>16326.9361866606</v>
      </c>
      <c r="AG181" s="17"/>
      <c r="AH181" s="75">
        <v>4.60767976491247</v>
      </c>
      <c r="AI181" s="76">
        <v>18.3911156395433</v>
      </c>
      <c r="AJ181" s="76">
        <v>2.27730864523317</v>
      </c>
      <c r="AK181" s="76">
        <v>47.723363289401</v>
      </c>
      <c r="AL181" s="76">
        <v>2.52592445988672</v>
      </c>
      <c r="AM181" s="77">
        <v>0.0252280912658271</v>
      </c>
      <c r="AN181" s="76">
        <v>21.9737896624689</v>
      </c>
      <c r="AO181" s="76">
        <v>0.07525667903026401</v>
      </c>
      <c r="AP181" s="77">
        <v>0.340874476094602</v>
      </c>
      <c r="AQ181" s="76">
        <v>2.05945929216368</v>
      </c>
      <c r="AR181" s="79">
        <v>100</v>
      </c>
      <c r="AS181" s="119"/>
      <c r="AT181" s="75">
        <v>4.72099951035892</v>
      </c>
      <c r="AU181" s="76">
        <v>18.8434206279715</v>
      </c>
      <c r="AV181" s="76">
        <v>2.33331601752193</v>
      </c>
      <c r="AW181" s="76">
        <v>48.8970558322261</v>
      </c>
      <c r="AX181" s="76">
        <v>2.58804620692979</v>
      </c>
      <c r="AY181" s="77">
        <v>0.0258485425615342</v>
      </c>
      <c r="AZ181" s="76">
        <v>22.5142057456366</v>
      </c>
      <c r="BA181" s="76">
        <v>0.07710751679372931</v>
      </c>
      <c r="BB181" s="78">
        <v>100</v>
      </c>
      <c r="BC181" s="17"/>
      <c r="BD181" s="131">
        <v>1780</v>
      </c>
      <c r="BE181" s="132">
        <v>1977</v>
      </c>
      <c r="BF181" s="125"/>
      <c r="BG181" s="125"/>
      <c r="BH181" s="125"/>
      <c r="BI181" s="125"/>
      <c r="BJ181" s="125"/>
      <c r="BK181" t="s" s="126">
        <v>646</v>
      </c>
      <c r="BL181" s="125"/>
      <c r="BM181" s="129"/>
      <c r="BN181" s="37"/>
      <c r="BO181" s="7"/>
      <c r="BP181" s="7"/>
      <c r="BQ181" s="7"/>
    </row>
    <row r="182" ht="13.65" customHeight="1">
      <c r="A182" s="124"/>
      <c r="B182" s="125"/>
      <c r="C182" t="s" s="126">
        <v>647</v>
      </c>
      <c r="D182" t="s" s="74">
        <v>648</v>
      </c>
      <c r="E182" s="65"/>
      <c r="F182" s="75"/>
      <c r="G182" s="76"/>
      <c r="H182" s="76"/>
      <c r="I182" s="76"/>
      <c r="J182" s="76"/>
      <c r="K182" s="77"/>
      <c r="L182" s="76"/>
      <c r="M182" s="76"/>
      <c r="N182" s="77"/>
      <c r="O182" s="76"/>
      <c r="P182" s="76"/>
      <c r="Q182" s="76"/>
      <c r="R182" s="78"/>
      <c r="S182" s="17"/>
      <c r="T182" s="75"/>
      <c r="U182" s="76"/>
      <c r="V182" s="76"/>
      <c r="W182" s="76"/>
      <c r="X182" s="76"/>
      <c r="Y182" s="77"/>
      <c r="Z182" s="76"/>
      <c r="AA182" s="76"/>
      <c r="AB182" s="77"/>
      <c r="AC182" s="76"/>
      <c r="AD182" s="77"/>
      <c r="AE182" s="76"/>
      <c r="AF182" s="78"/>
      <c r="AG182" s="17"/>
      <c r="AH182" s="75"/>
      <c r="AI182" s="76"/>
      <c r="AJ182" s="76"/>
      <c r="AK182" s="76"/>
      <c r="AL182" s="76"/>
      <c r="AM182" s="77"/>
      <c r="AN182" s="76"/>
      <c r="AO182" s="76"/>
      <c r="AP182" s="77"/>
      <c r="AQ182" s="76"/>
      <c r="AR182" s="79"/>
      <c r="AS182" s="119"/>
      <c r="AT182" s="75"/>
      <c r="AU182" s="76"/>
      <c r="AV182" s="76"/>
      <c r="AW182" s="76"/>
      <c r="AX182" s="76"/>
      <c r="AY182" s="77"/>
      <c r="AZ182" s="76"/>
      <c r="BA182" s="76"/>
      <c r="BB182" s="78"/>
      <c r="BC182" s="17"/>
      <c r="BD182" s="131">
        <v>1780</v>
      </c>
      <c r="BE182" s="132">
        <v>1808</v>
      </c>
      <c r="BF182" s="132">
        <v>1815</v>
      </c>
      <c r="BG182" s="132">
        <v>1860</v>
      </c>
      <c r="BH182" s="125"/>
      <c r="BI182" s="125"/>
      <c r="BJ182" s="125"/>
      <c r="BK182" s="125"/>
      <c r="BL182" t="s" s="126">
        <v>649</v>
      </c>
      <c r="BM182" s="129"/>
      <c r="BN182" s="37"/>
      <c r="BO182" s="7"/>
      <c r="BP182" s="7"/>
      <c r="BQ182" s="7"/>
    </row>
    <row r="183" ht="13.65" customHeight="1">
      <c r="A183" s="130">
        <v>96</v>
      </c>
      <c r="B183" t="s" s="126">
        <v>298</v>
      </c>
      <c r="C183" t="s" s="126">
        <v>650</v>
      </c>
      <c r="D183" t="s" s="74">
        <v>298</v>
      </c>
      <c r="E183" s="65"/>
      <c r="F183" s="75">
        <v>202.56</v>
      </c>
      <c r="G183" s="76">
        <v>768.9</v>
      </c>
      <c r="H183" s="76">
        <v>20734.22</v>
      </c>
      <c r="I183" s="76">
        <v>15288.05</v>
      </c>
      <c r="J183" s="76">
        <v>0</v>
      </c>
      <c r="K183" s="77">
        <v>1839.54</v>
      </c>
      <c r="L183" s="76">
        <v>58416.44</v>
      </c>
      <c r="M183" s="76">
        <v>18917.8</v>
      </c>
      <c r="N183" s="77">
        <v>105.78</v>
      </c>
      <c r="O183" s="76">
        <v>2957.210000000010</v>
      </c>
      <c r="P183" s="76">
        <v>119230.5</v>
      </c>
      <c r="Q183" s="76">
        <v>116273.29</v>
      </c>
      <c r="R183" s="78">
        <v>116167.51</v>
      </c>
      <c r="S183" s="17"/>
      <c r="T183" s="75">
        <v>68.99587683346751</v>
      </c>
      <c r="U183" s="76">
        <v>261.902299058319</v>
      </c>
      <c r="V183" s="76">
        <v>7062.478719184530</v>
      </c>
      <c r="W183" s="76">
        <v>5207.407261176410</v>
      </c>
      <c r="X183" s="76">
        <v>0</v>
      </c>
      <c r="Y183" s="77">
        <v>626.5831125110431</v>
      </c>
      <c r="Z183" s="76">
        <v>19897.7759641076</v>
      </c>
      <c r="AA183" s="76">
        <v>6443.770728476360</v>
      </c>
      <c r="AB183" s="77">
        <v>36.0307259648706</v>
      </c>
      <c r="AC183" s="76">
        <v>1007.283258939070</v>
      </c>
      <c r="AD183" s="77">
        <v>40612.2279462517</v>
      </c>
      <c r="AE183" s="76">
        <v>39604.9446873126</v>
      </c>
      <c r="AF183" s="78">
        <v>39568.9139613478</v>
      </c>
      <c r="AG183" s="17"/>
      <c r="AH183" s="75">
        <v>0.169889415879326</v>
      </c>
      <c r="AI183" s="76">
        <v>0.644885327160416</v>
      </c>
      <c r="AJ183" s="76">
        <v>17.3900302355521</v>
      </c>
      <c r="AK183" s="76">
        <v>12.8222644373713</v>
      </c>
      <c r="AL183" s="76">
        <v>0</v>
      </c>
      <c r="AM183" s="77">
        <v>1.54284348384012</v>
      </c>
      <c r="AN183" s="76">
        <v>48.9945441812288</v>
      </c>
      <c r="AO183" s="76">
        <v>15.8665777632401</v>
      </c>
      <c r="AP183" s="77">
        <v>0.08871891001044201</v>
      </c>
      <c r="AQ183" s="76">
        <v>2.48024624571733</v>
      </c>
      <c r="AR183" s="79">
        <v>100</v>
      </c>
      <c r="AS183" s="119"/>
      <c r="AT183" s="75">
        <v>0.174368891956107</v>
      </c>
      <c r="AU183" s="76">
        <v>0.661889025597605</v>
      </c>
      <c r="AV183" s="76">
        <v>17.8485533519656</v>
      </c>
      <c r="AW183" s="76">
        <v>13.1603492232897</v>
      </c>
      <c r="AX183" s="76">
        <v>0</v>
      </c>
      <c r="AY183" s="77">
        <v>1.58352365476371</v>
      </c>
      <c r="AZ183" s="76">
        <v>50.2863838606853</v>
      </c>
      <c r="BA183" s="76">
        <v>16.2849319917419</v>
      </c>
      <c r="BB183" s="78">
        <v>100</v>
      </c>
      <c r="BC183" s="17"/>
      <c r="BD183" s="131">
        <v>1780</v>
      </c>
      <c r="BE183" s="132">
        <v>2004</v>
      </c>
      <c r="BF183" s="125"/>
      <c r="BG183" s="125"/>
      <c r="BH183" s="125"/>
      <c r="BI183" s="125"/>
      <c r="BJ183" s="125"/>
      <c r="BK183" s="125"/>
      <c r="BL183" s="125"/>
      <c r="BM183" s="129"/>
      <c r="BN183" s="37"/>
      <c r="BO183" s="7"/>
      <c r="BP183" s="7"/>
      <c r="BQ183" s="7"/>
    </row>
    <row r="184" ht="13.65" customHeight="1">
      <c r="A184" s="130">
        <v>97</v>
      </c>
      <c r="B184" t="s" s="126">
        <v>195</v>
      </c>
      <c r="C184" t="s" s="126">
        <v>651</v>
      </c>
      <c r="D184" t="s" s="74">
        <v>195</v>
      </c>
      <c r="E184" s="65"/>
      <c r="F184" s="75">
        <v>438.31</v>
      </c>
      <c r="G184" s="76">
        <v>838.11</v>
      </c>
      <c r="H184" s="76">
        <v>1994.19</v>
      </c>
      <c r="I184" s="76">
        <v>1885.78</v>
      </c>
      <c r="J184" s="76">
        <v>19.03</v>
      </c>
      <c r="K184" s="77">
        <v>1.63</v>
      </c>
      <c r="L184" s="76">
        <v>1472.41</v>
      </c>
      <c r="M184" s="76">
        <v>3.14</v>
      </c>
      <c r="N184" s="77">
        <v>12.42</v>
      </c>
      <c r="O184" s="76">
        <v>249.16</v>
      </c>
      <c r="P184" s="76">
        <v>6914.18</v>
      </c>
      <c r="Q184" s="76">
        <v>6665.02</v>
      </c>
      <c r="R184" s="78">
        <v>6652.6</v>
      </c>
      <c r="S184" s="17"/>
      <c r="T184" s="75">
        <v>149.296913383082</v>
      </c>
      <c r="U184" s="76">
        <v>285.476571548664</v>
      </c>
      <c r="V184" s="76">
        <v>679.2599112486801</v>
      </c>
      <c r="W184" s="76">
        <v>642.3333561167869</v>
      </c>
      <c r="X184" s="76">
        <v>6.48198823134324</v>
      </c>
      <c r="Y184" s="77">
        <v>0.555209711880687</v>
      </c>
      <c r="Z184" s="76">
        <v>501.531491944934</v>
      </c>
      <c r="AA184" s="76">
        <v>1.06954508914439</v>
      </c>
      <c r="AB184" s="77">
        <v>4.23049363285775</v>
      </c>
      <c r="AC184" s="76">
        <v>84.8687434430626</v>
      </c>
      <c r="AD184" s="77">
        <v>2355.104224350440</v>
      </c>
      <c r="AE184" s="76">
        <v>2270.235480907370</v>
      </c>
      <c r="AF184" s="78">
        <v>2266.004987274520</v>
      </c>
      <c r="AG184" s="17"/>
      <c r="AH184" s="75">
        <v>6.33929113792236</v>
      </c>
      <c r="AI184" s="76">
        <v>12.1216109502501</v>
      </c>
      <c r="AJ184" s="76">
        <v>28.8420318823056</v>
      </c>
      <c r="AK184" s="76">
        <v>27.2740946865717</v>
      </c>
      <c r="AL184" s="76">
        <v>0.275231480811897</v>
      </c>
      <c r="AM184" s="77">
        <v>0.0235747406055382</v>
      </c>
      <c r="AN184" s="76">
        <v>21.2955115429451</v>
      </c>
      <c r="AO184" s="76">
        <v>0.0454139174855153</v>
      </c>
      <c r="AP184" s="77">
        <v>0.179630845595573</v>
      </c>
      <c r="AQ184" s="76">
        <v>3.60360881550668</v>
      </c>
      <c r="AR184" s="79">
        <v>100</v>
      </c>
      <c r="AS184" s="119"/>
      <c r="AT184" s="75">
        <v>6.58855184439167</v>
      </c>
      <c r="AU184" s="76">
        <v>12.5982322700899</v>
      </c>
      <c r="AV184" s="76">
        <v>29.9760995700929</v>
      </c>
      <c r="AW184" s="76">
        <v>28.3465111385022</v>
      </c>
      <c r="AX184" s="76">
        <v>0.286053573039113</v>
      </c>
      <c r="AY184" s="77">
        <v>0.0245016985840123</v>
      </c>
      <c r="AZ184" s="76">
        <v>22.1328503141629</v>
      </c>
      <c r="BA184" s="76">
        <v>0.0471995911372997</v>
      </c>
      <c r="BB184" s="78">
        <v>100</v>
      </c>
      <c r="BC184" s="17"/>
      <c r="BD184" s="131">
        <v>1780</v>
      </c>
      <c r="BE184" s="132">
        <v>2004</v>
      </c>
      <c r="BF184" s="125"/>
      <c r="BG184" s="125"/>
      <c r="BH184" s="125"/>
      <c r="BI184" s="125"/>
      <c r="BJ184" s="125"/>
      <c r="BK184" s="125"/>
      <c r="BL184" s="125"/>
      <c r="BM184" s="129"/>
      <c r="BN184" s="37"/>
      <c r="BO184" s="7"/>
      <c r="BP184" s="7"/>
      <c r="BQ184" s="7"/>
    </row>
    <row r="185" ht="13.65" customHeight="1">
      <c r="A185" s="124"/>
      <c r="B185" s="125"/>
      <c r="C185" t="s" s="126">
        <v>652</v>
      </c>
      <c r="D185" t="s" s="74">
        <v>653</v>
      </c>
      <c r="E185" s="65"/>
      <c r="F185" s="75"/>
      <c r="G185" s="76"/>
      <c r="H185" s="76"/>
      <c r="I185" s="76"/>
      <c r="J185" s="76"/>
      <c r="K185" s="77"/>
      <c r="L185" s="76"/>
      <c r="M185" s="76"/>
      <c r="N185" s="77"/>
      <c r="O185" s="76"/>
      <c r="P185" s="76"/>
      <c r="Q185" s="76"/>
      <c r="R185" s="78"/>
      <c r="S185" s="17"/>
      <c r="T185" s="75"/>
      <c r="U185" s="76"/>
      <c r="V185" s="76"/>
      <c r="W185" s="76"/>
      <c r="X185" s="76"/>
      <c r="Y185" s="77"/>
      <c r="Z185" s="76"/>
      <c r="AA185" s="76"/>
      <c r="AB185" s="77"/>
      <c r="AC185" s="76"/>
      <c r="AD185" s="77"/>
      <c r="AE185" s="76"/>
      <c r="AF185" s="78"/>
      <c r="AG185" s="17"/>
      <c r="AH185" s="75"/>
      <c r="AI185" s="76"/>
      <c r="AJ185" s="76"/>
      <c r="AK185" s="76"/>
      <c r="AL185" s="76"/>
      <c r="AM185" s="77"/>
      <c r="AN185" s="76"/>
      <c r="AO185" s="76"/>
      <c r="AP185" s="77"/>
      <c r="AQ185" s="76"/>
      <c r="AR185" s="79"/>
      <c r="AS185" s="119"/>
      <c r="AT185" s="75"/>
      <c r="AU185" s="76"/>
      <c r="AV185" s="76"/>
      <c r="AW185" s="76"/>
      <c r="AX185" s="76"/>
      <c r="AY185" s="77"/>
      <c r="AZ185" s="76"/>
      <c r="BA185" s="76"/>
      <c r="BB185" s="78"/>
      <c r="BC185" s="17"/>
      <c r="BD185" s="131">
        <v>1928</v>
      </c>
      <c r="BE185" s="132">
        <v>2004</v>
      </c>
      <c r="BF185" s="125"/>
      <c r="BG185" s="125"/>
      <c r="BH185" s="125"/>
      <c r="BI185" s="125"/>
      <c r="BJ185" s="125"/>
      <c r="BK185" s="125"/>
      <c r="BL185" t="s" s="126">
        <v>654</v>
      </c>
      <c r="BM185" s="129"/>
      <c r="BN185" s="37"/>
      <c r="BO185" s="7"/>
      <c r="BP185" s="7"/>
      <c r="BQ185" s="7"/>
    </row>
    <row r="186" ht="13.65" customHeight="1">
      <c r="A186" s="124"/>
      <c r="B186" s="125"/>
      <c r="C186" t="s" s="126">
        <v>655</v>
      </c>
      <c r="D186" t="s" s="74">
        <v>656</v>
      </c>
      <c r="E186" s="65"/>
      <c r="F186" s="75"/>
      <c r="G186" s="76"/>
      <c r="H186" s="76"/>
      <c r="I186" s="76"/>
      <c r="J186" s="76"/>
      <c r="K186" s="77"/>
      <c r="L186" s="76"/>
      <c r="M186" s="76"/>
      <c r="N186" s="77"/>
      <c r="O186" s="76"/>
      <c r="P186" s="76"/>
      <c r="Q186" s="76"/>
      <c r="R186" s="78"/>
      <c r="S186" s="17"/>
      <c r="T186" s="75"/>
      <c r="U186" s="76"/>
      <c r="V186" s="76"/>
      <c r="W186" s="76"/>
      <c r="X186" s="76"/>
      <c r="Y186" s="77"/>
      <c r="Z186" s="76"/>
      <c r="AA186" s="76"/>
      <c r="AB186" s="77"/>
      <c r="AC186" s="76"/>
      <c r="AD186" s="77"/>
      <c r="AE186" s="76"/>
      <c r="AF186" s="78"/>
      <c r="AG186" s="17"/>
      <c r="AH186" s="75"/>
      <c r="AI186" s="76"/>
      <c r="AJ186" s="76"/>
      <c r="AK186" s="76"/>
      <c r="AL186" s="76"/>
      <c r="AM186" s="77"/>
      <c r="AN186" s="76"/>
      <c r="AO186" s="76"/>
      <c r="AP186" s="77"/>
      <c r="AQ186" s="76"/>
      <c r="AR186" s="79"/>
      <c r="AS186" s="119"/>
      <c r="AT186" s="75"/>
      <c r="AU186" s="76"/>
      <c r="AV186" s="76"/>
      <c r="AW186" s="76"/>
      <c r="AX186" s="76"/>
      <c r="AY186" s="77"/>
      <c r="AZ186" s="76"/>
      <c r="BA186" s="76"/>
      <c r="BB186" s="78"/>
      <c r="BC186" s="17"/>
      <c r="BD186" s="131">
        <v>1808</v>
      </c>
      <c r="BE186" s="132">
        <v>1824</v>
      </c>
      <c r="BF186" s="132">
        <v>1851</v>
      </c>
      <c r="BG186" s="132">
        <v>1863</v>
      </c>
      <c r="BH186" s="125"/>
      <c r="BI186" s="125"/>
      <c r="BJ186" s="125"/>
      <c r="BK186" t="s" s="126">
        <v>657</v>
      </c>
      <c r="BL186" s="125"/>
      <c r="BM186" s="129"/>
      <c r="BN186" s="37"/>
      <c r="BO186" s="7"/>
      <c r="BP186" s="7"/>
      <c r="BQ186" s="7"/>
    </row>
    <row r="187" ht="13.65" customHeight="1">
      <c r="A187" s="124"/>
      <c r="B187" s="125"/>
      <c r="C187" t="s" s="126">
        <v>658</v>
      </c>
      <c r="D187" t="s" s="74">
        <v>657</v>
      </c>
      <c r="E187" s="65"/>
      <c r="F187" s="75"/>
      <c r="G187" s="76"/>
      <c r="H187" s="76"/>
      <c r="I187" s="76"/>
      <c r="J187" s="76"/>
      <c r="K187" s="77"/>
      <c r="L187" s="76"/>
      <c r="M187" s="76"/>
      <c r="N187" s="77"/>
      <c r="O187" s="76"/>
      <c r="P187" s="76"/>
      <c r="Q187" s="76"/>
      <c r="R187" s="78"/>
      <c r="S187" s="17"/>
      <c r="T187" s="75"/>
      <c r="U187" s="76"/>
      <c r="V187" s="76"/>
      <c r="W187" s="76"/>
      <c r="X187" s="76"/>
      <c r="Y187" s="77"/>
      <c r="Z187" s="76"/>
      <c r="AA187" s="76"/>
      <c r="AB187" s="77"/>
      <c r="AC187" s="76"/>
      <c r="AD187" s="77"/>
      <c r="AE187" s="76"/>
      <c r="AF187" s="78"/>
      <c r="AG187" s="17"/>
      <c r="AH187" s="75"/>
      <c r="AI187" s="76"/>
      <c r="AJ187" s="76"/>
      <c r="AK187" s="76"/>
      <c r="AL187" s="76"/>
      <c r="AM187" s="77"/>
      <c r="AN187" s="76"/>
      <c r="AO187" s="76"/>
      <c r="AP187" s="77"/>
      <c r="AQ187" s="76"/>
      <c r="AR187" s="79"/>
      <c r="AS187" s="119"/>
      <c r="AT187" s="75"/>
      <c r="AU187" s="76"/>
      <c r="AV187" s="76"/>
      <c r="AW187" s="76"/>
      <c r="AX187" s="76"/>
      <c r="AY187" s="77"/>
      <c r="AZ187" s="76"/>
      <c r="BA187" s="76"/>
      <c r="BB187" s="78"/>
      <c r="BC187" s="17"/>
      <c r="BD187" s="131">
        <v>1863</v>
      </c>
      <c r="BE187" s="132">
        <v>2004</v>
      </c>
      <c r="BF187" s="125"/>
      <c r="BG187" s="125"/>
      <c r="BH187" s="125"/>
      <c r="BI187" s="125"/>
      <c r="BJ187" t="s" s="126">
        <v>656</v>
      </c>
      <c r="BK187" s="125"/>
      <c r="BL187" s="125"/>
      <c r="BM187" s="129"/>
      <c r="BN187" s="37"/>
      <c r="BO187" s="7"/>
      <c r="BP187" s="7"/>
      <c r="BQ187" s="7"/>
    </row>
    <row r="188" ht="13.65" customHeight="1">
      <c r="A188" s="124"/>
      <c r="B188" s="125"/>
      <c r="C188" t="s" s="126">
        <v>659</v>
      </c>
      <c r="D188" t="s" s="74">
        <v>660</v>
      </c>
      <c r="E188" s="65"/>
      <c r="F188" s="75"/>
      <c r="G188" s="76"/>
      <c r="H188" s="76"/>
      <c r="I188" s="76"/>
      <c r="J188" s="76"/>
      <c r="K188" s="77"/>
      <c r="L188" s="76"/>
      <c r="M188" s="76"/>
      <c r="N188" s="77"/>
      <c r="O188" s="76"/>
      <c r="P188" s="76"/>
      <c r="Q188" s="76"/>
      <c r="R188" s="78"/>
      <c r="S188" s="17"/>
      <c r="T188" s="75"/>
      <c r="U188" s="76"/>
      <c r="V188" s="76"/>
      <c r="W188" s="76"/>
      <c r="X188" s="76"/>
      <c r="Y188" s="77"/>
      <c r="Z188" s="76"/>
      <c r="AA188" s="76"/>
      <c r="AB188" s="77"/>
      <c r="AC188" s="76"/>
      <c r="AD188" s="77"/>
      <c r="AE188" s="76"/>
      <c r="AF188" s="78"/>
      <c r="AG188" s="17"/>
      <c r="AH188" s="75"/>
      <c r="AI188" s="76"/>
      <c r="AJ188" s="76"/>
      <c r="AK188" s="76"/>
      <c r="AL188" s="76"/>
      <c r="AM188" s="77"/>
      <c r="AN188" s="76"/>
      <c r="AO188" s="76"/>
      <c r="AP188" s="77"/>
      <c r="AQ188" s="76"/>
      <c r="AR188" s="79"/>
      <c r="AS188" s="119"/>
      <c r="AT188" s="75"/>
      <c r="AU188" s="76"/>
      <c r="AV188" s="76"/>
      <c r="AW188" s="76"/>
      <c r="AX188" s="76"/>
      <c r="AY188" s="77"/>
      <c r="AZ188" s="76"/>
      <c r="BA188" s="76"/>
      <c r="BB188" s="78"/>
      <c r="BC188" s="17"/>
      <c r="BD188" s="131">
        <v>1780</v>
      </c>
      <c r="BE188" s="132">
        <v>2004</v>
      </c>
      <c r="BF188" s="125"/>
      <c r="BG188" s="125"/>
      <c r="BH188" s="125"/>
      <c r="BI188" s="125"/>
      <c r="BJ188" s="125"/>
      <c r="BK188" s="125"/>
      <c r="BL188" s="125"/>
      <c r="BM188" s="129"/>
      <c r="BN188" s="37"/>
      <c r="BO188" s="7"/>
      <c r="BP188" s="7"/>
      <c r="BQ188" s="7"/>
    </row>
    <row r="189" ht="13.65" customHeight="1">
      <c r="A189" s="130">
        <v>98</v>
      </c>
      <c r="B189" t="s" s="126">
        <v>181</v>
      </c>
      <c r="C189" t="s" s="126">
        <v>661</v>
      </c>
      <c r="D189" t="s" s="74">
        <v>662</v>
      </c>
      <c r="E189" s="65"/>
      <c r="F189" s="75">
        <v>944.71</v>
      </c>
      <c r="G189" s="76">
        <v>523.34</v>
      </c>
      <c r="H189" s="76">
        <v>4112.97</v>
      </c>
      <c r="I189" s="76">
        <v>3959.09</v>
      </c>
      <c r="J189" s="76">
        <v>71.17</v>
      </c>
      <c r="K189" s="77">
        <v>7.97</v>
      </c>
      <c r="L189" s="76">
        <v>6569.99</v>
      </c>
      <c r="M189" s="76">
        <v>25.14</v>
      </c>
      <c r="N189" s="77">
        <v>30.13</v>
      </c>
      <c r="O189" s="76">
        <v>1173.27</v>
      </c>
      <c r="P189" s="76">
        <v>17417.78</v>
      </c>
      <c r="Q189" s="76">
        <v>16244.51</v>
      </c>
      <c r="R189" s="78">
        <v>16214.38</v>
      </c>
      <c r="S189" s="17"/>
      <c r="T189" s="75">
        <v>321.786605466751</v>
      </c>
      <c r="U189" s="76">
        <v>178.259785653766</v>
      </c>
      <c r="V189" s="76">
        <v>1400.957600413440</v>
      </c>
      <c r="W189" s="76">
        <v>1348.543078656260</v>
      </c>
      <c r="X189" s="76">
        <v>24.2418866224224</v>
      </c>
      <c r="Y189" s="77">
        <v>2.71473705747796</v>
      </c>
      <c r="Z189" s="76">
        <v>2237.866414085270</v>
      </c>
      <c r="AA189" s="76">
        <v>8.563173102257959</v>
      </c>
      <c r="AB189" s="77">
        <v>10.2628641834142</v>
      </c>
      <c r="AC189" s="76">
        <v>399.638588133898</v>
      </c>
      <c r="AD189" s="77">
        <v>5932.834733374970</v>
      </c>
      <c r="AE189" s="76">
        <v>5533.196145241070</v>
      </c>
      <c r="AF189" s="78">
        <v>5522.933281057660</v>
      </c>
      <c r="AG189" s="17"/>
      <c r="AH189" s="75">
        <v>5.42382553919041</v>
      </c>
      <c r="AI189" s="76">
        <v>3.00463090014916</v>
      </c>
      <c r="AJ189" s="76">
        <v>23.6136292914482</v>
      </c>
      <c r="AK189" s="76">
        <v>22.7301642344776</v>
      </c>
      <c r="AL189" s="76">
        <v>0.408605459478763</v>
      </c>
      <c r="AM189" s="77">
        <v>0.0457578405514365</v>
      </c>
      <c r="AN189" s="76">
        <v>37.7200194284231</v>
      </c>
      <c r="AO189" s="76">
        <v>0.144335271199889</v>
      </c>
      <c r="AP189" s="77">
        <v>0.172984157567727</v>
      </c>
      <c r="AQ189" s="76">
        <v>6.73604787751367</v>
      </c>
      <c r="AR189" s="79">
        <v>100</v>
      </c>
      <c r="AS189" s="119"/>
      <c r="AT189" s="75">
        <v>5.82637140612222</v>
      </c>
      <c r="AU189" s="76">
        <v>3.22762880850208</v>
      </c>
      <c r="AV189" s="76">
        <v>25.3661872979417</v>
      </c>
      <c r="AW189" s="76">
        <v>24.4171531689772</v>
      </c>
      <c r="AX189" s="76">
        <v>0.438931368328607</v>
      </c>
      <c r="AY189" s="77">
        <v>0.0491538991931853</v>
      </c>
      <c r="AZ189" s="76">
        <v>40.5195264943834</v>
      </c>
      <c r="BA189" s="76">
        <v>0.155047556551654</v>
      </c>
      <c r="BB189" s="78">
        <v>100</v>
      </c>
      <c r="BC189" s="17"/>
      <c r="BD189" s="131">
        <v>1780</v>
      </c>
      <c r="BE189" s="132">
        <v>2004</v>
      </c>
      <c r="BF189" s="125"/>
      <c r="BG189" s="125"/>
      <c r="BH189" s="125"/>
      <c r="BI189" s="125"/>
      <c r="BJ189" s="125"/>
      <c r="BK189" s="125"/>
      <c r="BL189" s="125"/>
      <c r="BM189" s="129"/>
      <c r="BN189" s="37"/>
      <c r="BO189" s="7"/>
      <c r="BP189" s="7"/>
      <c r="BQ189" s="7"/>
    </row>
    <row r="190" ht="13.65" customHeight="1">
      <c r="A190" s="130">
        <v>99</v>
      </c>
      <c r="B190" t="s" s="126">
        <v>154</v>
      </c>
      <c r="C190" t="s" s="126">
        <v>663</v>
      </c>
      <c r="D190" t="s" s="74">
        <v>154</v>
      </c>
      <c r="E190" s="65"/>
      <c r="F190" s="75">
        <v>3647.17</v>
      </c>
      <c r="G190" s="76">
        <v>2824.84</v>
      </c>
      <c r="H190" s="76">
        <v>717.39</v>
      </c>
      <c r="I190" s="76">
        <v>817.3200000000001</v>
      </c>
      <c r="J190" s="76">
        <v>250.44</v>
      </c>
      <c r="K190" s="77">
        <v>65.28</v>
      </c>
      <c r="L190" s="76">
        <v>3614.52</v>
      </c>
      <c r="M190" s="76">
        <v>1231.03</v>
      </c>
      <c r="N190" s="77">
        <v>133.45</v>
      </c>
      <c r="O190" s="76">
        <v>424.719999999998</v>
      </c>
      <c r="P190" s="76">
        <v>13726.16</v>
      </c>
      <c r="Q190" s="76">
        <v>13301.44</v>
      </c>
      <c r="R190" s="78">
        <v>13167.99</v>
      </c>
      <c r="S190" s="17"/>
      <c r="T190" s="75">
        <v>1242.297058208520</v>
      </c>
      <c r="U190" s="76">
        <v>962.195461661988</v>
      </c>
      <c r="V190" s="76">
        <v>244.356990923979</v>
      </c>
      <c r="W190" s="76">
        <v>278.395093076272</v>
      </c>
      <c r="X190" s="76">
        <v>85.3047363456438</v>
      </c>
      <c r="Y190" s="77">
        <v>22.2356380316388</v>
      </c>
      <c r="Z190" s="76">
        <v>1231.175832998150</v>
      </c>
      <c r="AA190" s="76">
        <v>419.312767862873</v>
      </c>
      <c r="AB190" s="77">
        <v>45.4556662886366</v>
      </c>
      <c r="AC190" s="76">
        <v>144.667894987708</v>
      </c>
      <c r="AD190" s="77">
        <v>4675.397140385410</v>
      </c>
      <c r="AE190" s="76">
        <v>4530.7292453977</v>
      </c>
      <c r="AF190" s="78">
        <v>4485.273579109060</v>
      </c>
      <c r="AG190" s="17"/>
      <c r="AH190" s="75">
        <v>26.5709419094634</v>
      </c>
      <c r="AI190" s="76">
        <v>20.5799728401825</v>
      </c>
      <c r="AJ190" s="76">
        <v>5.22644352098475</v>
      </c>
      <c r="AK190" s="76">
        <v>5.95446942189221</v>
      </c>
      <c r="AL190" s="76">
        <v>1.82454524790619</v>
      </c>
      <c r="AM190" s="77">
        <v>0.475588219866299</v>
      </c>
      <c r="AN190" s="76">
        <v>26.3330749459426</v>
      </c>
      <c r="AO190" s="76">
        <v>8.968495194577359</v>
      </c>
      <c r="AP190" s="77">
        <v>0.972231126549596</v>
      </c>
      <c r="AQ190" s="76">
        <v>3.09423757263501</v>
      </c>
      <c r="AR190" s="79">
        <v>100</v>
      </c>
      <c r="AS190" s="119"/>
      <c r="AT190" s="75">
        <v>27.6972415683791</v>
      </c>
      <c r="AU190" s="76">
        <v>21.4523249182297</v>
      </c>
      <c r="AV190" s="76">
        <v>5.44798408868779</v>
      </c>
      <c r="AW190" s="76">
        <v>6.20686984118305</v>
      </c>
      <c r="AX190" s="76">
        <v>1.90188479790765</v>
      </c>
      <c r="AY190" s="77">
        <v>0.495747642578708</v>
      </c>
      <c r="AZ190" s="76">
        <v>27.4492918053553</v>
      </c>
      <c r="BA190" s="76">
        <v>9.34865533767872</v>
      </c>
      <c r="BB190" s="78">
        <v>100</v>
      </c>
      <c r="BC190" s="17"/>
      <c r="BD190" s="131">
        <v>1808</v>
      </c>
      <c r="BE190" s="132">
        <v>2004</v>
      </c>
      <c r="BF190" s="125"/>
      <c r="BG190" s="125"/>
      <c r="BH190" s="125"/>
      <c r="BI190" s="125"/>
      <c r="BJ190" s="125"/>
      <c r="BK190" s="125"/>
      <c r="BL190" s="125"/>
      <c r="BM190" s="129"/>
      <c r="BN190" s="37"/>
      <c r="BO190" s="7"/>
      <c r="BP190" s="7"/>
      <c r="BQ190" s="7"/>
    </row>
    <row r="191" ht="13.65" customHeight="1">
      <c r="A191" s="130">
        <v>100</v>
      </c>
      <c r="B191" t="s" s="126">
        <v>172</v>
      </c>
      <c r="C191" t="s" s="126">
        <v>664</v>
      </c>
      <c r="D191" t="s" s="74">
        <v>172</v>
      </c>
      <c r="E191" s="65"/>
      <c r="F191" s="75">
        <v>6230.76</v>
      </c>
      <c r="G191" s="76">
        <v>5670.18</v>
      </c>
      <c r="H191" s="76">
        <v>3361.89</v>
      </c>
      <c r="I191" s="76">
        <v>4879.7</v>
      </c>
      <c r="J191" s="76">
        <v>620.95</v>
      </c>
      <c r="K191" s="77">
        <v>16.94</v>
      </c>
      <c r="L191" s="76">
        <v>2139.7</v>
      </c>
      <c r="M191" s="76">
        <v>98.06</v>
      </c>
      <c r="N191" s="77">
        <v>136.9</v>
      </c>
      <c r="O191" s="76">
        <v>505.579999999998</v>
      </c>
      <c r="P191" s="76">
        <v>23660.66</v>
      </c>
      <c r="Q191" s="76">
        <v>23155.08</v>
      </c>
      <c r="R191" s="78">
        <v>23018.18</v>
      </c>
      <c r="S191" s="17"/>
      <c r="T191" s="75">
        <v>2122.318076317610</v>
      </c>
      <c r="U191" s="76">
        <v>1931.373622154380</v>
      </c>
      <c r="V191" s="76">
        <v>1145.125140045740</v>
      </c>
      <c r="W191" s="76">
        <v>1662.1207552541</v>
      </c>
      <c r="X191" s="76">
        <v>211.507650670131</v>
      </c>
      <c r="Y191" s="77">
        <v>5.77009357009745</v>
      </c>
      <c r="Z191" s="76">
        <v>728.823448166323</v>
      </c>
      <c r="AA191" s="76">
        <v>33.401143771178</v>
      </c>
      <c r="AB191" s="77">
        <v>46.6308034088749</v>
      </c>
      <c r="AC191" s="76">
        <v>172.210384130452</v>
      </c>
      <c r="AD191" s="77">
        <v>8059.2811174889</v>
      </c>
      <c r="AE191" s="76">
        <v>7887.070733358450</v>
      </c>
      <c r="AF191" s="78">
        <v>7840.439929949570</v>
      </c>
      <c r="AG191" s="17"/>
      <c r="AH191" s="75">
        <v>26.3338385319767</v>
      </c>
      <c r="AI191" s="76">
        <v>23.9645893225295</v>
      </c>
      <c r="AJ191" s="76">
        <v>14.2087752412655</v>
      </c>
      <c r="AK191" s="76">
        <v>20.6236850535868</v>
      </c>
      <c r="AL191" s="76">
        <v>2.62439847409159</v>
      </c>
      <c r="AM191" s="77">
        <v>0.07159563596281759</v>
      </c>
      <c r="AN191" s="76">
        <v>9.0432811257167</v>
      </c>
      <c r="AO191" s="76">
        <v>0.414443215024433</v>
      </c>
      <c r="AP191" s="77">
        <v>0.5785975539143881</v>
      </c>
      <c r="AQ191" s="76">
        <v>2.13679584593159</v>
      </c>
      <c r="AR191" s="79">
        <v>100</v>
      </c>
      <c r="AS191" s="119"/>
      <c r="AT191" s="75">
        <v>27.0688646973827</v>
      </c>
      <c r="AU191" s="76">
        <v>24.6334853580952</v>
      </c>
      <c r="AV191" s="76">
        <v>14.6053684522408</v>
      </c>
      <c r="AW191" s="76">
        <v>21.1993302685095</v>
      </c>
      <c r="AX191" s="76">
        <v>2.69765029207348</v>
      </c>
      <c r="AY191" s="77">
        <v>0.0735940026535547</v>
      </c>
      <c r="AZ191" s="76">
        <v>9.2956958369428</v>
      </c>
      <c r="BA191" s="76">
        <v>0.426011092101982</v>
      </c>
      <c r="BB191" s="78">
        <v>100</v>
      </c>
      <c r="BC191" s="17"/>
      <c r="BD191" s="131">
        <v>1780</v>
      </c>
      <c r="BE191" s="132">
        <v>2004</v>
      </c>
      <c r="BF191" s="125"/>
      <c r="BG191" s="125"/>
      <c r="BH191" s="125"/>
      <c r="BI191" s="125"/>
      <c r="BJ191" s="125"/>
      <c r="BK191" s="125"/>
      <c r="BL191" s="125"/>
      <c r="BM191" s="129"/>
      <c r="BN191" s="37"/>
      <c r="BO191" s="7"/>
      <c r="BP191" s="7"/>
      <c r="BQ191" s="7"/>
    </row>
    <row r="192" ht="13.65" customHeight="1">
      <c r="A192" s="130">
        <v>101</v>
      </c>
      <c r="B192" t="s" s="126">
        <v>53</v>
      </c>
      <c r="C192" t="s" s="126">
        <v>665</v>
      </c>
      <c r="D192" t="s" s="74">
        <v>666</v>
      </c>
      <c r="E192" s="65"/>
      <c r="F192" s="75">
        <v>1629.19</v>
      </c>
      <c r="G192" s="76">
        <v>3792.72</v>
      </c>
      <c r="H192" s="76">
        <v>1762.72</v>
      </c>
      <c r="I192" s="76">
        <v>4225.84</v>
      </c>
      <c r="J192" s="76">
        <v>0</v>
      </c>
      <c r="K192" s="77">
        <v>49.61</v>
      </c>
      <c r="L192" s="76">
        <v>387.02</v>
      </c>
      <c r="M192" s="76">
        <v>78.61</v>
      </c>
      <c r="N192" s="77">
        <v>117.07</v>
      </c>
      <c r="O192" s="76">
        <v>530.099999999997</v>
      </c>
      <c r="P192" s="76">
        <v>12572.88</v>
      </c>
      <c r="Q192" s="76">
        <v>12042.78</v>
      </c>
      <c r="R192" s="78">
        <v>11925.71</v>
      </c>
      <c r="S192" s="17"/>
      <c r="T192" s="75">
        <v>554.933810122023</v>
      </c>
      <c r="U192" s="76">
        <v>1291.874219904370</v>
      </c>
      <c r="V192" s="76">
        <v>600.416725967071</v>
      </c>
      <c r="W192" s="76">
        <v>1439.403318315270</v>
      </c>
      <c r="X192" s="76">
        <v>0</v>
      </c>
      <c r="Y192" s="77">
        <v>16.8981311695711</v>
      </c>
      <c r="Z192" s="76">
        <v>131.826541528873</v>
      </c>
      <c r="AA192" s="76">
        <v>26.7760953686754</v>
      </c>
      <c r="AB192" s="77">
        <v>39.8763196134184</v>
      </c>
      <c r="AC192" s="76">
        <v>180.562373170522</v>
      </c>
      <c r="AD192" s="77">
        <v>4282.567535159790</v>
      </c>
      <c r="AE192" s="76">
        <v>4102.005161989270</v>
      </c>
      <c r="AF192" s="78">
        <v>4062.128842375850</v>
      </c>
      <c r="AG192" s="17"/>
      <c r="AH192" s="75">
        <v>12.9579698525716</v>
      </c>
      <c r="AI192" s="76">
        <v>30.1658808483021</v>
      </c>
      <c r="AJ192" s="76">
        <v>14.0200176888668</v>
      </c>
      <c r="AK192" s="76">
        <v>33.6107558490974</v>
      </c>
      <c r="AL192" s="76">
        <v>0</v>
      </c>
      <c r="AM192" s="77">
        <v>0.394579444009646</v>
      </c>
      <c r="AN192" s="76">
        <v>3.07821278815991</v>
      </c>
      <c r="AO192" s="76">
        <v>0.625234632001578</v>
      </c>
      <c r="AP192" s="77">
        <v>0.931131133041913</v>
      </c>
      <c r="AQ192" s="76">
        <v>4.21621776394905</v>
      </c>
      <c r="AR192" s="79">
        <v>100</v>
      </c>
      <c r="AS192" s="119"/>
      <c r="AT192" s="75">
        <v>13.6611572812017</v>
      </c>
      <c r="AU192" s="76">
        <v>31.8028863690296</v>
      </c>
      <c r="AV192" s="76">
        <v>14.7808390443839</v>
      </c>
      <c r="AW192" s="76">
        <v>35.434703678020</v>
      </c>
      <c r="AX192" s="76">
        <v>0</v>
      </c>
      <c r="AY192" s="77">
        <v>0.41599200383038</v>
      </c>
      <c r="AZ192" s="76">
        <v>3.24525751506619</v>
      </c>
      <c r="BA192" s="76">
        <v>0.659164108468175</v>
      </c>
      <c r="BB192" s="78">
        <v>100</v>
      </c>
      <c r="BC192" s="17"/>
      <c r="BD192" s="131">
        <v>1780</v>
      </c>
      <c r="BE192" s="132">
        <v>1863</v>
      </c>
      <c r="BF192" s="125"/>
      <c r="BG192" s="125"/>
      <c r="BH192" s="125"/>
      <c r="BI192" s="125"/>
      <c r="BJ192" s="125"/>
      <c r="BK192" t="s" s="126">
        <v>53</v>
      </c>
      <c r="BL192" s="125"/>
      <c r="BM192" s="129"/>
      <c r="BN192" s="37"/>
      <c r="BO192" s="7"/>
      <c r="BP192" s="7"/>
      <c r="BQ192" s="7"/>
    </row>
    <row r="193" ht="13.65" customHeight="1">
      <c r="A193" s="124"/>
      <c r="B193" s="125"/>
      <c r="C193" t="s" s="126">
        <v>667</v>
      </c>
      <c r="D193" t="s" s="74">
        <v>53</v>
      </c>
      <c r="E193" s="65"/>
      <c r="F193" s="75"/>
      <c r="G193" s="76"/>
      <c r="H193" s="76"/>
      <c r="I193" s="76"/>
      <c r="J193" s="76"/>
      <c r="K193" s="77"/>
      <c r="L193" s="76"/>
      <c r="M193" s="76"/>
      <c r="N193" s="77"/>
      <c r="O193" s="76"/>
      <c r="P193" s="76"/>
      <c r="Q193" s="76"/>
      <c r="R193" s="78"/>
      <c r="S193" s="17"/>
      <c r="T193" s="75"/>
      <c r="U193" s="76"/>
      <c r="V193" s="76"/>
      <c r="W193" s="76"/>
      <c r="X193" s="76"/>
      <c r="Y193" s="77"/>
      <c r="Z193" s="76"/>
      <c r="AA193" s="76"/>
      <c r="AB193" s="77"/>
      <c r="AC193" s="76"/>
      <c r="AD193" s="77"/>
      <c r="AE193" s="76"/>
      <c r="AF193" s="78"/>
      <c r="AG193" s="17"/>
      <c r="AH193" s="75"/>
      <c r="AI193" s="76"/>
      <c r="AJ193" s="76"/>
      <c r="AK193" s="76"/>
      <c r="AL193" s="76"/>
      <c r="AM193" s="77"/>
      <c r="AN193" s="76"/>
      <c r="AO193" s="76"/>
      <c r="AP193" s="77"/>
      <c r="AQ193" s="76"/>
      <c r="AR193" s="79"/>
      <c r="AS193" s="119"/>
      <c r="AT193" s="75"/>
      <c r="AU193" s="76"/>
      <c r="AV193" s="76"/>
      <c r="AW193" s="76"/>
      <c r="AX193" s="76"/>
      <c r="AY193" s="77"/>
      <c r="AZ193" s="76"/>
      <c r="BA193" s="76"/>
      <c r="BB193" s="78"/>
      <c r="BC193" s="17"/>
      <c r="BD193" s="131">
        <v>1863</v>
      </c>
      <c r="BE193" s="132">
        <v>2004</v>
      </c>
      <c r="BF193" s="125"/>
      <c r="BG193" s="125"/>
      <c r="BH193" s="125"/>
      <c r="BI193" s="125"/>
      <c r="BJ193" t="s" s="126">
        <v>666</v>
      </c>
      <c r="BK193" s="125"/>
      <c r="BL193" s="125"/>
      <c r="BM193" s="129"/>
      <c r="BN193" s="37"/>
      <c r="BO193" s="7"/>
      <c r="BP193" s="7"/>
      <c r="BQ193" s="7"/>
    </row>
    <row r="194" ht="13.65" customHeight="1">
      <c r="A194" s="130">
        <v>102</v>
      </c>
      <c r="B194" t="s" s="126">
        <v>114</v>
      </c>
      <c r="C194" t="s" s="126">
        <v>668</v>
      </c>
      <c r="D194" t="s" s="74">
        <v>114</v>
      </c>
      <c r="E194" s="65"/>
      <c r="F194" s="75">
        <v>1780.59</v>
      </c>
      <c r="G194" s="76">
        <v>681.73</v>
      </c>
      <c r="H194" s="76">
        <v>2307.75</v>
      </c>
      <c r="I194" s="76">
        <v>359.1</v>
      </c>
      <c r="J194" s="76">
        <v>0</v>
      </c>
      <c r="K194" s="77">
        <v>0</v>
      </c>
      <c r="L194" s="76">
        <v>1475.58</v>
      </c>
      <c r="M194" s="76">
        <v>25.97</v>
      </c>
      <c r="N194" s="77">
        <v>47.07</v>
      </c>
      <c r="O194" s="76">
        <v>320.38</v>
      </c>
      <c r="P194" s="76">
        <v>6998.17</v>
      </c>
      <c r="Q194" s="76">
        <v>6677.79</v>
      </c>
      <c r="R194" s="78">
        <v>6630.72</v>
      </c>
      <c r="S194" s="17"/>
      <c r="T194" s="75">
        <v>606.503595630450</v>
      </c>
      <c r="U194" s="76">
        <v>232.210501153633</v>
      </c>
      <c r="V194" s="76">
        <v>786.064547602857</v>
      </c>
      <c r="W194" s="76">
        <v>122.316446341322</v>
      </c>
      <c r="X194" s="76">
        <v>0</v>
      </c>
      <c r="Y194" s="77">
        <v>0</v>
      </c>
      <c r="Z194" s="76">
        <v>502.611255617733</v>
      </c>
      <c r="AA194" s="76">
        <v>8.845887250025431</v>
      </c>
      <c r="AB194" s="77">
        <v>16.0329577535116</v>
      </c>
      <c r="AC194" s="76">
        <v>109.127661038242</v>
      </c>
      <c r="AD194" s="77">
        <v>2383.712852387770</v>
      </c>
      <c r="AE194" s="76">
        <v>2274.585191349530</v>
      </c>
      <c r="AF194" s="78">
        <v>2258.552233596020</v>
      </c>
      <c r="AG194" s="17"/>
      <c r="AH194" s="75">
        <v>25.4436516975152</v>
      </c>
      <c r="AI194" s="76">
        <v>9.74154671864216</v>
      </c>
      <c r="AJ194" s="76">
        <v>32.9764781364271</v>
      </c>
      <c r="AK194" s="76">
        <v>5.13134147927244</v>
      </c>
      <c r="AL194" s="76">
        <v>0</v>
      </c>
      <c r="AM194" s="77">
        <v>0</v>
      </c>
      <c r="AN194" s="76">
        <v>21.0852265663738</v>
      </c>
      <c r="AO194" s="76">
        <v>0.371097015362588</v>
      </c>
      <c r="AP194" s="77">
        <v>0.672604409438468</v>
      </c>
      <c r="AQ194" s="76">
        <v>4.57805397696827</v>
      </c>
      <c r="AR194" s="79">
        <v>100</v>
      </c>
      <c r="AS194" s="119"/>
      <c r="AT194" s="75">
        <v>26.8536448530476</v>
      </c>
      <c r="AU194" s="76">
        <v>10.2813872399981</v>
      </c>
      <c r="AV194" s="76">
        <v>34.8039126972636</v>
      </c>
      <c r="AW194" s="76">
        <v>5.41570146228464</v>
      </c>
      <c r="AX194" s="76">
        <v>0</v>
      </c>
      <c r="AY194" s="77">
        <v>0</v>
      </c>
      <c r="AZ194" s="76">
        <v>22.2536919067613</v>
      </c>
      <c r="BA194" s="76">
        <v>0.391661840644757</v>
      </c>
      <c r="BB194" s="78">
        <v>100</v>
      </c>
      <c r="BC194" s="17"/>
      <c r="BD194" s="131">
        <v>1780</v>
      </c>
      <c r="BE194" s="132">
        <v>2004</v>
      </c>
      <c r="BF194" s="125"/>
      <c r="BG194" s="125"/>
      <c r="BH194" s="125"/>
      <c r="BI194" s="125"/>
      <c r="BJ194" s="125"/>
      <c r="BK194" s="125"/>
      <c r="BL194" s="125"/>
      <c r="BM194" s="129"/>
      <c r="BN194" s="37"/>
      <c r="BO194" s="7"/>
      <c r="BP194" s="7"/>
      <c r="BQ194" s="7"/>
    </row>
    <row r="195" ht="13.65" customHeight="1">
      <c r="A195" s="130">
        <v>103</v>
      </c>
      <c r="B195" t="s" s="126">
        <v>65</v>
      </c>
      <c r="C195" t="s" s="126">
        <v>669</v>
      </c>
      <c r="D195" t="s" s="74">
        <v>65</v>
      </c>
      <c r="E195" s="65"/>
      <c r="F195" s="75">
        <v>2914.46</v>
      </c>
      <c r="G195" s="76">
        <v>2362.2</v>
      </c>
      <c r="H195" s="76">
        <v>58.23</v>
      </c>
      <c r="I195" s="76">
        <v>1240.32</v>
      </c>
      <c r="J195" s="76">
        <v>0</v>
      </c>
      <c r="K195" s="77">
        <v>5.41</v>
      </c>
      <c r="L195" s="76">
        <v>21.92</v>
      </c>
      <c r="M195" s="76">
        <v>52.2</v>
      </c>
      <c r="N195" s="77">
        <v>155.81</v>
      </c>
      <c r="O195" s="76">
        <v>352.920000000001</v>
      </c>
      <c r="P195" s="76">
        <v>7163.47</v>
      </c>
      <c r="Q195" s="76">
        <v>6810.55</v>
      </c>
      <c r="R195" s="78">
        <v>6654.74</v>
      </c>
      <c r="S195" s="17"/>
      <c r="T195" s="75">
        <v>992.721777231772</v>
      </c>
      <c r="U195" s="76">
        <v>804.611276935313</v>
      </c>
      <c r="V195" s="76">
        <v>19.8342708728911</v>
      </c>
      <c r="W195" s="76">
        <v>422.477122601137</v>
      </c>
      <c r="X195" s="76">
        <v>0</v>
      </c>
      <c r="Y195" s="77">
        <v>1.84275125231566</v>
      </c>
      <c r="Z195" s="76">
        <v>7.46637845670225</v>
      </c>
      <c r="AA195" s="76">
        <v>17.7803355583877</v>
      </c>
      <c r="AB195" s="77">
        <v>53.0719173056012</v>
      </c>
      <c r="AC195" s="76">
        <v>120.211418108548</v>
      </c>
      <c r="AD195" s="77">
        <v>2440.017248322670</v>
      </c>
      <c r="AE195" s="76">
        <v>2319.805830214120</v>
      </c>
      <c r="AF195" s="78">
        <v>2266.733912908520</v>
      </c>
      <c r="AG195" s="17"/>
      <c r="AH195" s="75">
        <v>40.6850311371444</v>
      </c>
      <c r="AI195" s="76">
        <v>32.9756389012587</v>
      </c>
      <c r="AJ195" s="76">
        <v>0.8128742076116739</v>
      </c>
      <c r="AK195" s="76">
        <v>17.3145137761448</v>
      </c>
      <c r="AL195" s="76">
        <v>0</v>
      </c>
      <c r="AM195" s="77">
        <v>0.075522058443743</v>
      </c>
      <c r="AN195" s="76">
        <v>0.305996953990175</v>
      </c>
      <c r="AO195" s="76">
        <v>0.728697125834267</v>
      </c>
      <c r="AP195" s="77">
        <v>2.17506320260991</v>
      </c>
      <c r="AQ195" s="76">
        <v>4.92666263696227</v>
      </c>
      <c r="AR195" s="79">
        <v>100</v>
      </c>
      <c r="AS195" s="119"/>
      <c r="AT195" s="75">
        <v>43.7952497017164</v>
      </c>
      <c r="AU195" s="76">
        <v>35.4965032443041</v>
      </c>
      <c r="AV195" s="76">
        <v>0.875015402555171</v>
      </c>
      <c r="AW195" s="76">
        <v>18.6381436389701</v>
      </c>
      <c r="AX195" s="76">
        <v>0</v>
      </c>
      <c r="AY195" s="77">
        <v>0.08129543753775501</v>
      </c>
      <c r="AZ195" s="76">
        <v>0.3293892774173</v>
      </c>
      <c r="BA195" s="76">
        <v>0.784403297499226</v>
      </c>
      <c r="BB195" s="78">
        <v>100</v>
      </c>
      <c r="BC195" s="17"/>
      <c r="BD195" s="131">
        <v>1808</v>
      </c>
      <c r="BE195" s="132">
        <v>1865</v>
      </c>
      <c r="BF195" s="125"/>
      <c r="BG195" s="125"/>
      <c r="BH195" s="125"/>
      <c r="BI195" s="125"/>
      <c r="BJ195" s="125"/>
      <c r="BK195" s="125"/>
      <c r="BL195" t="s" s="126">
        <v>670</v>
      </c>
      <c r="BM195" s="129"/>
      <c r="BN195" s="37"/>
      <c r="BO195" s="7"/>
      <c r="BP195" s="7"/>
      <c r="BQ195" s="7"/>
    </row>
    <row r="196" ht="13.65" customHeight="1">
      <c r="A196" s="124"/>
      <c r="B196" s="125"/>
      <c r="C196" t="s" s="126">
        <v>671</v>
      </c>
      <c r="D196" t="s" s="74">
        <v>672</v>
      </c>
      <c r="E196" s="65"/>
      <c r="F196" s="75"/>
      <c r="G196" s="76"/>
      <c r="H196" s="76"/>
      <c r="I196" s="76"/>
      <c r="J196" s="76"/>
      <c r="K196" s="77"/>
      <c r="L196" s="76"/>
      <c r="M196" s="76"/>
      <c r="N196" s="77"/>
      <c r="O196" s="76"/>
      <c r="P196" s="76"/>
      <c r="Q196" s="76"/>
      <c r="R196" s="78"/>
      <c r="S196" s="17"/>
      <c r="T196" s="75"/>
      <c r="U196" s="76"/>
      <c r="V196" s="76"/>
      <c r="W196" s="76"/>
      <c r="X196" s="76"/>
      <c r="Y196" s="77"/>
      <c r="Z196" s="76"/>
      <c r="AA196" s="76"/>
      <c r="AB196" s="77"/>
      <c r="AC196" s="76"/>
      <c r="AD196" s="77"/>
      <c r="AE196" s="76"/>
      <c r="AF196" s="78"/>
      <c r="AG196" s="17"/>
      <c r="AH196" s="75"/>
      <c r="AI196" s="76"/>
      <c r="AJ196" s="76"/>
      <c r="AK196" s="76"/>
      <c r="AL196" s="76"/>
      <c r="AM196" s="77"/>
      <c r="AN196" s="76"/>
      <c r="AO196" s="76"/>
      <c r="AP196" s="77"/>
      <c r="AQ196" s="76"/>
      <c r="AR196" s="79"/>
      <c r="AS196" s="119"/>
      <c r="AT196" s="75"/>
      <c r="AU196" s="76"/>
      <c r="AV196" s="76"/>
      <c r="AW196" s="76"/>
      <c r="AX196" s="76"/>
      <c r="AY196" s="77"/>
      <c r="AZ196" s="76"/>
      <c r="BA196" s="76"/>
      <c r="BB196" s="78"/>
      <c r="BC196" s="17"/>
      <c r="BD196" t="s" s="133">
        <v>345</v>
      </c>
      <c r="BE196" s="132">
        <v>1933</v>
      </c>
      <c r="BF196" s="125"/>
      <c r="BG196" s="125"/>
      <c r="BH196" s="125"/>
      <c r="BI196" s="125"/>
      <c r="BJ196" s="125"/>
      <c r="BK196" t="s" s="126">
        <v>673</v>
      </c>
      <c r="BL196" s="125"/>
      <c r="BM196" s="129"/>
      <c r="BN196" s="37"/>
      <c r="BO196" s="7"/>
      <c r="BP196" s="7"/>
      <c r="BQ196" s="7"/>
    </row>
    <row r="197" ht="13.65" customHeight="1">
      <c r="A197" s="130">
        <v>104</v>
      </c>
      <c r="B197" t="s" s="126">
        <v>214</v>
      </c>
      <c r="C197" t="s" s="126">
        <v>674</v>
      </c>
      <c r="D197" t="s" s="74">
        <v>214</v>
      </c>
      <c r="E197" s="65"/>
      <c r="F197" s="75">
        <v>3571.89</v>
      </c>
      <c r="G197" s="76">
        <v>748.24</v>
      </c>
      <c r="H197" s="76">
        <v>4958.16</v>
      </c>
      <c r="I197" s="76">
        <v>13832.01</v>
      </c>
      <c r="J197" s="76">
        <v>0.01</v>
      </c>
      <c r="K197" s="77">
        <v>323.87</v>
      </c>
      <c r="L197" s="76">
        <v>1964.41</v>
      </c>
      <c r="M197" s="76">
        <v>747.46</v>
      </c>
      <c r="N197" s="77">
        <v>468.48</v>
      </c>
      <c r="O197" s="76">
        <v>872.02</v>
      </c>
      <c r="P197" s="76">
        <v>27486.55</v>
      </c>
      <c r="Q197" s="76">
        <v>26614.53</v>
      </c>
      <c r="R197" s="78">
        <v>26146.05</v>
      </c>
      <c r="S197" s="17"/>
      <c r="T197" s="75">
        <v>1216.655225625470</v>
      </c>
      <c r="U197" s="76">
        <v>254.865101115095</v>
      </c>
      <c r="V197" s="76">
        <v>1688.845757704510</v>
      </c>
      <c r="W197" s="76">
        <v>4711.451709712140</v>
      </c>
      <c r="X197" s="76">
        <v>0.00340619455141526</v>
      </c>
      <c r="Y197" s="77">
        <v>110.316422936686</v>
      </c>
      <c r="Z197" s="76">
        <v>669.116263874565</v>
      </c>
      <c r="AA197" s="76">
        <v>254.599417940085</v>
      </c>
      <c r="AB197" s="77">
        <v>159.573402344702</v>
      </c>
      <c r="AC197" s="76">
        <v>297.026977272514</v>
      </c>
      <c r="AD197" s="77">
        <v>9362.453684720311</v>
      </c>
      <c r="AE197" s="76">
        <v>9065.426707447799</v>
      </c>
      <c r="AF197" s="78">
        <v>8905.853305103090</v>
      </c>
      <c r="AG197" s="17"/>
      <c r="AH197" s="75">
        <v>12.9950466682796</v>
      </c>
      <c r="AI197" s="76">
        <v>2.72220413256666</v>
      </c>
      <c r="AJ197" s="76">
        <v>18.0384951912845</v>
      </c>
      <c r="AK197" s="76">
        <v>50.3228306207945</v>
      </c>
      <c r="AL197" s="76">
        <v>3.63814301904022e-05</v>
      </c>
      <c r="AM197" s="77">
        <v>1.17828537957656</v>
      </c>
      <c r="AN197" s="76">
        <v>7.1468045280328</v>
      </c>
      <c r="AO197" s="76">
        <v>2.7193663810118</v>
      </c>
      <c r="AP197" s="77">
        <v>1.70439724155996</v>
      </c>
      <c r="AQ197" s="76">
        <v>3.17253347546346</v>
      </c>
      <c r="AR197" s="79">
        <v>100</v>
      </c>
      <c r="AS197" s="119"/>
      <c r="AT197" s="75">
        <v>13.6612987430224</v>
      </c>
      <c r="AU197" s="76">
        <v>2.86177070723876</v>
      </c>
      <c r="AV197" s="76">
        <v>18.9633233318226</v>
      </c>
      <c r="AW197" s="76">
        <v>52.9028667810243</v>
      </c>
      <c r="AX197" s="76">
        <v>3.82466950074677e-05</v>
      </c>
      <c r="AY197" s="77">
        <v>1.23869571120686</v>
      </c>
      <c r="AZ197" s="76">
        <v>7.51321901396196</v>
      </c>
      <c r="BA197" s="76">
        <v>2.85878746502818</v>
      </c>
      <c r="BB197" s="78">
        <v>100</v>
      </c>
      <c r="BC197" s="17"/>
      <c r="BD197" s="131">
        <v>1780</v>
      </c>
      <c r="BE197" s="132">
        <v>2004</v>
      </c>
      <c r="BF197" s="125"/>
      <c r="BG197" s="125"/>
      <c r="BH197" s="125"/>
      <c r="BI197" s="125"/>
      <c r="BJ197" s="125"/>
      <c r="BK197" s="125"/>
      <c r="BL197" s="125"/>
      <c r="BM197" s="129"/>
      <c r="BN197" s="37"/>
      <c r="BO197" s="7"/>
      <c r="BP197" s="7"/>
      <c r="BQ197" s="7"/>
    </row>
    <row r="198" ht="13.65" customHeight="1">
      <c r="A198" s="130">
        <v>105</v>
      </c>
      <c r="B198" t="s" s="126">
        <v>29</v>
      </c>
      <c r="C198" t="s" s="126">
        <v>675</v>
      </c>
      <c r="D198" t="s" s="74">
        <v>29</v>
      </c>
      <c r="E198" s="65"/>
      <c r="F198" s="75">
        <v>477.07</v>
      </c>
      <c r="G198" s="76">
        <v>799.0599999999999</v>
      </c>
      <c r="H198" s="76">
        <v>813.29</v>
      </c>
      <c r="I198" s="76">
        <v>3498.7</v>
      </c>
      <c r="J198" s="76">
        <v>2820.27</v>
      </c>
      <c r="K198" s="77">
        <v>93.91</v>
      </c>
      <c r="L198" s="76">
        <v>6137.16</v>
      </c>
      <c r="M198" s="76">
        <v>672.8099999999999</v>
      </c>
      <c r="N198" s="77">
        <v>48.87</v>
      </c>
      <c r="O198" s="76">
        <v>287.18</v>
      </c>
      <c r="P198" s="76">
        <v>15648.32</v>
      </c>
      <c r="Q198" s="76">
        <v>15361.14</v>
      </c>
      <c r="R198" s="78">
        <v>15312.27</v>
      </c>
      <c r="S198" s="17"/>
      <c r="T198" s="75">
        <v>162.499323464368</v>
      </c>
      <c r="U198" s="76">
        <v>272.175381825388</v>
      </c>
      <c r="V198" s="76">
        <v>277.022396672052</v>
      </c>
      <c r="W198" s="76">
        <v>1191.725287703660</v>
      </c>
      <c r="X198" s="76">
        <v>960.638830751991</v>
      </c>
      <c r="Y198" s="77">
        <v>31.9875730323407</v>
      </c>
      <c r="Z198" s="76">
        <v>2090.436095316370</v>
      </c>
      <c r="AA198" s="76">
        <v>229.172175613770</v>
      </c>
      <c r="AB198" s="77">
        <v>16.6460727727664</v>
      </c>
      <c r="AC198" s="76">
        <v>97.81909512754351</v>
      </c>
      <c r="AD198" s="77">
        <v>5330.122232280240</v>
      </c>
      <c r="AE198" s="76">
        <v>5232.3031371527</v>
      </c>
      <c r="AF198" s="78">
        <v>5215.657064379930</v>
      </c>
      <c r="AG198" s="17"/>
      <c r="AH198" s="75">
        <v>3.04869787938897</v>
      </c>
      <c r="AI198" s="76">
        <v>5.10636285556533</v>
      </c>
      <c r="AJ198" s="76">
        <v>5.19729913498701</v>
      </c>
      <c r="AK198" s="76">
        <v>22.3583106684935</v>
      </c>
      <c r="AL198" s="76">
        <v>18.0228292877446</v>
      </c>
      <c r="AM198" s="77">
        <v>0.600128320484244</v>
      </c>
      <c r="AN198" s="76">
        <v>39.2192899940696</v>
      </c>
      <c r="AO198" s="76">
        <v>4.2995669822703</v>
      </c>
      <c r="AP198" s="77">
        <v>0.312301895666755</v>
      </c>
      <c r="AQ198" s="76">
        <v>1.83521298132963</v>
      </c>
      <c r="AR198" s="79">
        <v>100</v>
      </c>
      <c r="AS198" s="119"/>
      <c r="AT198" s="75">
        <v>3.11560598134699</v>
      </c>
      <c r="AU198" s="76">
        <v>5.21842940334777</v>
      </c>
      <c r="AV198" s="76">
        <v>5.31136141146936</v>
      </c>
      <c r="AW198" s="76">
        <v>22.8489962624745</v>
      </c>
      <c r="AX198" s="76">
        <v>18.4183664473001</v>
      </c>
      <c r="AY198" s="77">
        <v>0.613299007919792</v>
      </c>
      <c r="AZ198" s="76">
        <v>40.0800142630714</v>
      </c>
      <c r="BA198" s="76">
        <v>4.39392722307013</v>
      </c>
      <c r="BB198" s="78">
        <v>100</v>
      </c>
      <c r="BC198" s="17"/>
      <c r="BD198" s="131">
        <v>1780</v>
      </c>
      <c r="BE198" s="132">
        <v>2004</v>
      </c>
      <c r="BF198" s="125"/>
      <c r="BG198" s="125"/>
      <c r="BH198" s="125"/>
      <c r="BI198" s="125"/>
      <c r="BJ198" s="125"/>
      <c r="BK198" s="125"/>
      <c r="BL198" s="125"/>
      <c r="BM198" s="129"/>
      <c r="BN198" s="37"/>
      <c r="BO198" s="7"/>
      <c r="BP198" s="7"/>
      <c r="BQ198" s="7"/>
    </row>
    <row r="199" ht="13.65" customHeight="1">
      <c r="A199" s="130">
        <v>106</v>
      </c>
      <c r="B199" t="s" s="126">
        <v>173</v>
      </c>
      <c r="C199" t="s" s="126">
        <v>676</v>
      </c>
      <c r="D199" t="s" s="74">
        <v>173</v>
      </c>
      <c r="E199" s="65"/>
      <c r="F199" s="75">
        <v>1726.42</v>
      </c>
      <c r="G199" s="76">
        <v>520.29</v>
      </c>
      <c r="H199" s="76">
        <v>475.43</v>
      </c>
      <c r="I199" s="76">
        <v>491.85</v>
      </c>
      <c r="J199" s="76">
        <v>24.84</v>
      </c>
      <c r="K199" s="77">
        <v>0</v>
      </c>
      <c r="L199" s="76">
        <v>2096.46</v>
      </c>
      <c r="M199" s="76">
        <v>19.62</v>
      </c>
      <c r="N199" s="77">
        <v>13.84</v>
      </c>
      <c r="O199" s="76">
        <v>329.36</v>
      </c>
      <c r="P199" s="76">
        <v>5698.11</v>
      </c>
      <c r="Q199" s="76">
        <v>5368.75</v>
      </c>
      <c r="R199" s="78">
        <v>5354.91</v>
      </c>
      <c r="S199" s="17"/>
      <c r="T199" s="75">
        <v>588.052239745433</v>
      </c>
      <c r="U199" s="76">
        <v>177.220896315585</v>
      </c>
      <c r="V199" s="76">
        <v>161.940707557936</v>
      </c>
      <c r="W199" s="76">
        <v>167.533679011360</v>
      </c>
      <c r="X199" s="76">
        <v>8.460987265715509</v>
      </c>
      <c r="Y199" s="77">
        <v>0</v>
      </c>
      <c r="Z199" s="76">
        <v>714.0950629260039</v>
      </c>
      <c r="AA199" s="76">
        <v>6.68295370987674</v>
      </c>
      <c r="AB199" s="77">
        <v>4.71417325915872</v>
      </c>
      <c r="AC199" s="76">
        <v>112.186423745413</v>
      </c>
      <c r="AD199" s="77">
        <v>1940.887123536480</v>
      </c>
      <c r="AE199" s="76">
        <v>1828.700699791070</v>
      </c>
      <c r="AF199" s="78">
        <v>1823.986526531910</v>
      </c>
      <c r="AG199" s="17"/>
      <c r="AH199" s="75">
        <v>30.2981163929794</v>
      </c>
      <c r="AI199" s="76">
        <v>9.130922358466229</v>
      </c>
      <c r="AJ199" s="76">
        <v>8.343643769600799</v>
      </c>
      <c r="AK199" s="76">
        <v>8.6318094947272</v>
      </c>
      <c r="AL199" s="76">
        <v>0.43593402022776</v>
      </c>
      <c r="AM199" s="77">
        <v>0</v>
      </c>
      <c r="AN199" s="76">
        <v>36.7921995187878</v>
      </c>
      <c r="AO199" s="76">
        <v>0.344324697136419</v>
      </c>
      <c r="AP199" s="77">
        <v>0.242887553943325</v>
      </c>
      <c r="AQ199" s="76">
        <v>5.78016219413103</v>
      </c>
      <c r="AR199" s="79">
        <v>100</v>
      </c>
      <c r="AS199" s="119"/>
      <c r="AT199" s="75">
        <v>32.2399442754407</v>
      </c>
      <c r="AU199" s="76">
        <v>9.716129682851809</v>
      </c>
      <c r="AV199" s="76">
        <v>8.87839384788913</v>
      </c>
      <c r="AW199" s="76">
        <v>9.185028319803701</v>
      </c>
      <c r="AX199" s="76">
        <v>0.463873342409116</v>
      </c>
      <c r="AY199" s="77">
        <v>0</v>
      </c>
      <c r="AZ199" s="76">
        <v>39.150237819123</v>
      </c>
      <c r="BA199" s="76">
        <v>0.366392712482563</v>
      </c>
      <c r="BB199" s="78">
        <v>100</v>
      </c>
      <c r="BC199" s="17"/>
      <c r="BD199" s="131">
        <v>1780</v>
      </c>
      <c r="BE199" s="132">
        <v>2004</v>
      </c>
      <c r="BF199" s="125"/>
      <c r="BG199" s="125"/>
      <c r="BH199" s="125"/>
      <c r="BI199" s="125"/>
      <c r="BJ199" s="125"/>
      <c r="BK199" s="125"/>
      <c r="BL199" s="125"/>
      <c r="BM199" s="129"/>
      <c r="BN199" s="37"/>
      <c r="BO199" s="7"/>
      <c r="BP199" s="7"/>
      <c r="BQ199" s="7"/>
    </row>
    <row r="200" ht="13.65" customHeight="1">
      <c r="A200" s="130">
        <v>107</v>
      </c>
      <c r="B200" t="s" s="126">
        <v>92</v>
      </c>
      <c r="C200" t="s" s="126">
        <v>677</v>
      </c>
      <c r="D200" t="s" s="74">
        <v>678</v>
      </c>
      <c r="E200" s="65"/>
      <c r="F200" s="75">
        <v>411.72</v>
      </c>
      <c r="G200" s="76">
        <v>3112.86</v>
      </c>
      <c r="H200" s="76">
        <v>784.25</v>
      </c>
      <c r="I200" s="76">
        <v>2213.37</v>
      </c>
      <c r="J200" s="76">
        <v>4677.6</v>
      </c>
      <c r="K200" s="77">
        <v>8.9</v>
      </c>
      <c r="L200" s="76">
        <v>13704.27</v>
      </c>
      <c r="M200" s="76">
        <v>62.63</v>
      </c>
      <c r="N200" s="77">
        <v>69.95999999999999</v>
      </c>
      <c r="O200" s="76">
        <v>537.0099999999979</v>
      </c>
      <c r="P200" s="76">
        <v>25582.57</v>
      </c>
      <c r="Q200" s="76">
        <v>25045.56</v>
      </c>
      <c r="R200" s="78">
        <v>24975.6</v>
      </c>
      <c r="S200" s="17"/>
      <c r="T200" s="75">
        <v>140.239842070869</v>
      </c>
      <c r="U200" s="76">
        <v>1060.300677131850</v>
      </c>
      <c r="V200" s="76">
        <v>267.130807694742</v>
      </c>
      <c r="W200" s="76">
        <v>753.916883426599</v>
      </c>
      <c r="X200" s="76">
        <v>1593.28156337</v>
      </c>
      <c r="Y200" s="77">
        <v>3.03151315075958</v>
      </c>
      <c r="Z200" s="76">
        <v>4667.940980512360</v>
      </c>
      <c r="AA200" s="76">
        <v>21.3329964755138</v>
      </c>
      <c r="AB200" s="77">
        <v>23.8297370817012</v>
      </c>
      <c r="AC200" s="76">
        <v>182.916053605550</v>
      </c>
      <c r="AD200" s="77">
        <v>8713.921054519949</v>
      </c>
      <c r="AE200" s="76">
        <v>8531.0050009144</v>
      </c>
      <c r="AF200" s="78">
        <v>8507.1752638327</v>
      </c>
      <c r="AG200" s="17"/>
      <c r="AH200" s="75">
        <v>1.60937700942478</v>
      </c>
      <c r="AI200" s="76">
        <v>12.1678939997037</v>
      </c>
      <c r="AJ200" s="76">
        <v>3.0655637803395</v>
      </c>
      <c r="AK200" s="76">
        <v>8.65186726744029</v>
      </c>
      <c r="AL200" s="76">
        <v>18.2843240534473</v>
      </c>
      <c r="AM200" s="77">
        <v>0.0347893116289724</v>
      </c>
      <c r="AN200" s="76">
        <v>53.5687774918626</v>
      </c>
      <c r="AO200" s="76">
        <v>0.244815122171072</v>
      </c>
      <c r="AP200" s="77">
        <v>0.273467442872237</v>
      </c>
      <c r="AQ200" s="76">
        <v>2.09912452110948</v>
      </c>
      <c r="AR200" s="79">
        <v>100</v>
      </c>
      <c r="AS200" s="119"/>
      <c r="AT200" s="75">
        <v>1.64848892519099</v>
      </c>
      <c r="AU200" s="76">
        <v>12.4636044779705</v>
      </c>
      <c r="AV200" s="76">
        <v>3.14006470315027</v>
      </c>
      <c r="AW200" s="76">
        <v>8.862129438331809</v>
      </c>
      <c r="AX200" s="76">
        <v>18.7286791908903</v>
      </c>
      <c r="AY200" s="77">
        <v>0.0356347795448358</v>
      </c>
      <c r="AZ200" s="76">
        <v>54.8706337385288</v>
      </c>
      <c r="BA200" s="76">
        <v>0.250764746392479</v>
      </c>
      <c r="BB200" s="78">
        <v>100</v>
      </c>
      <c r="BC200" s="17"/>
      <c r="BD200" s="131">
        <v>1780</v>
      </c>
      <c r="BE200" s="132">
        <v>1863</v>
      </c>
      <c r="BF200" s="125"/>
      <c r="BG200" s="125"/>
      <c r="BH200" s="125"/>
      <c r="BI200" s="125"/>
      <c r="BJ200" s="125"/>
      <c r="BK200" t="s" s="126">
        <v>92</v>
      </c>
      <c r="BL200" s="125"/>
      <c r="BM200" s="129"/>
      <c r="BN200" s="37"/>
      <c r="BO200" s="7"/>
      <c r="BP200" s="7"/>
      <c r="BQ200" s="7"/>
    </row>
    <row r="201" ht="13.65" customHeight="1">
      <c r="A201" s="124"/>
      <c r="B201" s="125"/>
      <c r="C201" t="s" s="126">
        <v>679</v>
      </c>
      <c r="D201" t="s" s="74">
        <v>92</v>
      </c>
      <c r="E201" s="65"/>
      <c r="F201" s="75"/>
      <c r="G201" s="76"/>
      <c r="H201" s="76"/>
      <c r="I201" s="76"/>
      <c r="J201" s="76"/>
      <c r="K201" s="77"/>
      <c r="L201" s="76"/>
      <c r="M201" s="76"/>
      <c r="N201" s="77"/>
      <c r="O201" s="76"/>
      <c r="P201" s="76"/>
      <c r="Q201" s="76"/>
      <c r="R201" s="78"/>
      <c r="S201" s="17"/>
      <c r="T201" s="75"/>
      <c r="U201" s="76"/>
      <c r="V201" s="76"/>
      <c r="W201" s="76"/>
      <c r="X201" s="76"/>
      <c r="Y201" s="77"/>
      <c r="Z201" s="76"/>
      <c r="AA201" s="76"/>
      <c r="AB201" s="77"/>
      <c r="AC201" s="76"/>
      <c r="AD201" s="77"/>
      <c r="AE201" s="76"/>
      <c r="AF201" s="78"/>
      <c r="AG201" s="17"/>
      <c r="AH201" s="75"/>
      <c r="AI201" s="76"/>
      <c r="AJ201" s="76"/>
      <c r="AK201" s="76"/>
      <c r="AL201" s="76"/>
      <c r="AM201" s="77"/>
      <c r="AN201" s="76"/>
      <c r="AO201" s="76"/>
      <c r="AP201" s="77"/>
      <c r="AQ201" s="76"/>
      <c r="AR201" s="79"/>
      <c r="AS201" s="119"/>
      <c r="AT201" s="75"/>
      <c r="AU201" s="76"/>
      <c r="AV201" s="76"/>
      <c r="AW201" s="76"/>
      <c r="AX201" s="76"/>
      <c r="AY201" s="77"/>
      <c r="AZ201" s="76"/>
      <c r="BA201" s="76"/>
      <c r="BB201" s="78"/>
      <c r="BC201" s="17"/>
      <c r="BD201" s="131">
        <v>1863</v>
      </c>
      <c r="BE201" s="132">
        <v>2004</v>
      </c>
      <c r="BF201" s="125"/>
      <c r="BG201" s="125"/>
      <c r="BH201" s="125"/>
      <c r="BI201" s="125"/>
      <c r="BJ201" t="s" s="126">
        <v>678</v>
      </c>
      <c r="BK201" s="125"/>
      <c r="BL201" s="125"/>
      <c r="BM201" s="129"/>
      <c r="BN201" s="37"/>
      <c r="BO201" s="7"/>
      <c r="BP201" s="7"/>
      <c r="BQ201" s="7"/>
    </row>
    <row r="202" ht="13.65" customHeight="1">
      <c r="A202" s="130">
        <v>108</v>
      </c>
      <c r="B202" t="s" s="126">
        <v>182</v>
      </c>
      <c r="C202" t="s" s="126">
        <v>680</v>
      </c>
      <c r="D202" t="s" s="74">
        <v>182</v>
      </c>
      <c r="E202" s="65"/>
      <c r="F202" s="75">
        <v>585.37</v>
      </c>
      <c r="G202" s="76">
        <v>1020.47</v>
      </c>
      <c r="H202" s="76">
        <v>6137.79</v>
      </c>
      <c r="I202" s="76">
        <v>4779.23</v>
      </c>
      <c r="J202" s="76">
        <v>0</v>
      </c>
      <c r="K202" s="77">
        <v>0</v>
      </c>
      <c r="L202" s="76">
        <v>6744.01</v>
      </c>
      <c r="M202" s="76">
        <v>1.62</v>
      </c>
      <c r="N202" s="77">
        <v>46.23</v>
      </c>
      <c r="O202" s="76">
        <v>299.610000000001</v>
      </c>
      <c r="P202" s="76">
        <v>19614.33</v>
      </c>
      <c r="Q202" s="76">
        <v>19314.72</v>
      </c>
      <c r="R202" s="78">
        <v>19268.49</v>
      </c>
      <c r="S202" s="17"/>
      <c r="T202" s="75">
        <v>199.388410456195</v>
      </c>
      <c r="U202" s="76">
        <v>347.591935388273</v>
      </c>
      <c r="V202" s="76">
        <v>2090.650685573110</v>
      </c>
      <c r="W202" s="76">
        <v>1627.898718596030</v>
      </c>
      <c r="X202" s="76">
        <v>0</v>
      </c>
      <c r="Y202" s="77">
        <v>0</v>
      </c>
      <c r="Z202" s="76">
        <v>2297.141011669</v>
      </c>
      <c r="AA202" s="76">
        <v>0.551803517329272</v>
      </c>
      <c r="AB202" s="77">
        <v>15.7468374111927</v>
      </c>
      <c r="AC202" s="76">
        <v>102.052994954953</v>
      </c>
      <c r="AD202" s="77">
        <v>6681.022397566090</v>
      </c>
      <c r="AE202" s="76">
        <v>6578.969402611130</v>
      </c>
      <c r="AF202" s="78">
        <v>6563.222565199940</v>
      </c>
      <c r="AG202" s="17"/>
      <c r="AH202" s="75">
        <v>2.98439967105682</v>
      </c>
      <c r="AI202" s="76">
        <v>5.20267579876549</v>
      </c>
      <c r="AJ202" s="76">
        <v>31.2923765430683</v>
      </c>
      <c r="AK202" s="76">
        <v>24.3660119922526</v>
      </c>
      <c r="AL202" s="76">
        <v>0</v>
      </c>
      <c r="AM202" s="77">
        <v>0</v>
      </c>
      <c r="AN202" s="76">
        <v>34.3830760469514</v>
      </c>
      <c r="AO202" s="76">
        <v>0.00825926758650436</v>
      </c>
      <c r="AP202" s="77">
        <v>0.235695025014874</v>
      </c>
      <c r="AQ202" s="76">
        <v>1.52750565530406</v>
      </c>
      <c r="AR202" s="79">
        <v>100</v>
      </c>
      <c r="AS202" s="119"/>
      <c r="AT202" s="75">
        <v>3.03796509223089</v>
      </c>
      <c r="AU202" s="76">
        <v>5.2960558922884</v>
      </c>
      <c r="AV202" s="76">
        <v>31.8540269631922</v>
      </c>
      <c r="AW202" s="76">
        <v>24.8033447353685</v>
      </c>
      <c r="AX202" s="76">
        <v>0</v>
      </c>
      <c r="AY202" s="77">
        <v>0</v>
      </c>
      <c r="AZ202" s="76">
        <v>35.0001998080805</v>
      </c>
      <c r="BA202" s="76">
        <v>0.00840750883956138</v>
      </c>
      <c r="BB202" s="78">
        <v>100</v>
      </c>
      <c r="BC202" s="17"/>
      <c r="BD202" s="131">
        <v>1780</v>
      </c>
      <c r="BE202" s="132">
        <v>1927</v>
      </c>
      <c r="BF202" s="132">
        <v>1957</v>
      </c>
      <c r="BG202" s="132">
        <v>2004</v>
      </c>
      <c r="BH202" s="125"/>
      <c r="BI202" s="125"/>
      <c r="BJ202" s="125"/>
      <c r="BK202" s="125"/>
      <c r="BL202" s="125"/>
      <c r="BM202" t="s" s="95">
        <v>681</v>
      </c>
      <c r="BN202" s="37"/>
      <c r="BO202" s="7"/>
      <c r="BP202" s="7"/>
      <c r="BQ202" s="7"/>
    </row>
    <row r="203" ht="13.65" customHeight="1">
      <c r="A203" s="124"/>
      <c r="B203" s="125"/>
      <c r="C203" t="s" s="126">
        <v>682</v>
      </c>
      <c r="D203" t="s" s="74">
        <v>683</v>
      </c>
      <c r="E203" s="65"/>
      <c r="F203" s="75"/>
      <c r="G203" s="76"/>
      <c r="H203" s="76"/>
      <c r="I203" s="76"/>
      <c r="J203" s="76"/>
      <c r="K203" s="77"/>
      <c r="L203" s="76"/>
      <c r="M203" s="76"/>
      <c r="N203" s="77"/>
      <c r="O203" s="76"/>
      <c r="P203" s="76"/>
      <c r="Q203" s="76"/>
      <c r="R203" s="78"/>
      <c r="S203" s="17"/>
      <c r="T203" s="75"/>
      <c r="U203" s="76"/>
      <c r="V203" s="76"/>
      <c r="W203" s="76"/>
      <c r="X203" s="76"/>
      <c r="Y203" s="77"/>
      <c r="Z203" s="76"/>
      <c r="AA203" s="76"/>
      <c r="AB203" s="77"/>
      <c r="AC203" s="76"/>
      <c r="AD203" s="77"/>
      <c r="AE203" s="76"/>
      <c r="AF203" s="78"/>
      <c r="AG203" s="17"/>
      <c r="AH203" s="75"/>
      <c r="AI203" s="76"/>
      <c r="AJ203" s="76"/>
      <c r="AK203" s="76"/>
      <c r="AL203" s="76"/>
      <c r="AM203" s="77"/>
      <c r="AN203" s="76"/>
      <c r="AO203" s="76"/>
      <c r="AP203" s="77"/>
      <c r="AQ203" s="76"/>
      <c r="AR203" s="79"/>
      <c r="AS203" s="119"/>
      <c r="AT203" s="75"/>
      <c r="AU203" s="76"/>
      <c r="AV203" s="76"/>
      <c r="AW203" s="76"/>
      <c r="AX203" s="76"/>
      <c r="AY203" s="77"/>
      <c r="AZ203" s="76"/>
      <c r="BA203" s="76"/>
      <c r="BB203" s="78"/>
      <c r="BC203" s="17"/>
      <c r="BD203" s="131">
        <v>1927</v>
      </c>
      <c r="BE203" s="132">
        <v>1957</v>
      </c>
      <c r="BF203" s="125"/>
      <c r="BG203" s="125"/>
      <c r="BH203" s="125"/>
      <c r="BI203" s="125"/>
      <c r="BJ203" s="125"/>
      <c r="BK203" s="125"/>
      <c r="BL203" t="s" s="126">
        <v>684</v>
      </c>
      <c r="BM203" s="129"/>
      <c r="BN203" s="37"/>
      <c r="BO203" s="7"/>
      <c r="BP203" s="7"/>
      <c r="BQ203" s="7"/>
    </row>
    <row r="204" ht="13.65" customHeight="1">
      <c r="A204" s="130">
        <v>109</v>
      </c>
      <c r="B204" t="s" s="126">
        <v>126</v>
      </c>
      <c r="C204" t="s" s="126">
        <v>685</v>
      </c>
      <c r="D204" t="s" s="74">
        <v>126</v>
      </c>
      <c r="E204" s="65"/>
      <c r="F204" s="75">
        <v>4486.74</v>
      </c>
      <c r="G204" s="76">
        <v>1288.71</v>
      </c>
      <c r="H204" s="76">
        <v>2104.46</v>
      </c>
      <c r="I204" s="76">
        <v>3850.86</v>
      </c>
      <c r="J204" s="76">
        <v>0.17</v>
      </c>
      <c r="K204" s="77">
        <v>36.67</v>
      </c>
      <c r="L204" s="76">
        <v>623.41</v>
      </c>
      <c r="M204" s="76">
        <v>58.9</v>
      </c>
      <c r="N204" s="77">
        <v>164.04</v>
      </c>
      <c r="O204" s="76">
        <v>417.999999999998</v>
      </c>
      <c r="P204" s="76">
        <v>13031.96</v>
      </c>
      <c r="Q204" s="76">
        <v>12613.96</v>
      </c>
      <c r="R204" s="78">
        <v>12449.92</v>
      </c>
      <c r="S204" s="17"/>
      <c r="T204" s="75">
        <v>1528.270934161690</v>
      </c>
      <c r="U204" s="76">
        <v>438.959698035436</v>
      </c>
      <c r="V204" s="76">
        <v>716.820018567136</v>
      </c>
      <c r="W204" s="76">
        <v>1311.6778350263</v>
      </c>
      <c r="X204" s="76">
        <v>0.0579053073740594</v>
      </c>
      <c r="Y204" s="77">
        <v>12.4905154200398</v>
      </c>
      <c r="Z204" s="76">
        <v>212.345574529779</v>
      </c>
      <c r="AA204" s="76">
        <v>20.0624859078359</v>
      </c>
      <c r="AB204" s="77">
        <v>55.8752154214159</v>
      </c>
      <c r="AC204" s="76">
        <v>142.378932249157</v>
      </c>
      <c r="AD204" s="77">
        <v>4438.939114626160</v>
      </c>
      <c r="AE204" s="76">
        <v>4296.560182377</v>
      </c>
      <c r="AF204" s="78">
        <v>4240.684966955590</v>
      </c>
      <c r="AG204" s="17"/>
      <c r="AH204" s="75">
        <v>34.4287428752083</v>
      </c>
      <c r="AI204" s="76">
        <v>9.88884250719002</v>
      </c>
      <c r="AJ204" s="76">
        <v>16.1484534943324</v>
      </c>
      <c r="AK204" s="76">
        <v>29.5493540495827</v>
      </c>
      <c r="AL204" s="76">
        <v>0.00130448528080197</v>
      </c>
      <c r="AM204" s="77">
        <v>0.281385148511813</v>
      </c>
      <c r="AN204" s="76">
        <v>4.78370099355738</v>
      </c>
      <c r="AO204" s="76">
        <v>0.45196578258374</v>
      </c>
      <c r="AP204" s="77">
        <v>1.25875156154562</v>
      </c>
      <c r="AQ204" s="76">
        <v>3.20749910220718</v>
      </c>
      <c r="AR204" s="79">
        <v>100</v>
      </c>
      <c r="AS204" s="119"/>
      <c r="AT204" s="75">
        <v>36.038303860587</v>
      </c>
      <c r="AU204" s="76">
        <v>10.3511508507685</v>
      </c>
      <c r="AV204" s="76">
        <v>16.9034017889272</v>
      </c>
      <c r="AW204" s="76">
        <v>30.9308011617745</v>
      </c>
      <c r="AX204" s="76">
        <v>0.00136547062149797</v>
      </c>
      <c r="AY204" s="77">
        <v>0.294540045237238</v>
      </c>
      <c r="AZ204" s="76">
        <v>5.00734141263558</v>
      </c>
      <c r="BA204" s="76">
        <v>0.473095409448414</v>
      </c>
      <c r="BB204" s="78">
        <v>100</v>
      </c>
      <c r="BC204" s="17"/>
      <c r="BD204" s="131">
        <v>1780</v>
      </c>
      <c r="BE204" s="132">
        <v>2004</v>
      </c>
      <c r="BF204" s="125"/>
      <c r="BG204" s="125"/>
      <c r="BH204" s="125"/>
      <c r="BI204" s="125"/>
      <c r="BJ204" s="125"/>
      <c r="BK204" s="125"/>
      <c r="BL204" s="125"/>
      <c r="BM204" s="129"/>
      <c r="BN204" s="37"/>
      <c r="BO204" s="7"/>
      <c r="BP204" s="7"/>
      <c r="BQ204" s="7"/>
    </row>
    <row r="205" ht="13.65" customHeight="1">
      <c r="A205" s="130">
        <v>110</v>
      </c>
      <c r="B205" t="s" s="126">
        <v>293</v>
      </c>
      <c r="C205" t="s" s="126">
        <v>686</v>
      </c>
      <c r="D205" t="s" s="74">
        <v>293</v>
      </c>
      <c r="E205" s="65"/>
      <c r="F205" s="75">
        <v>130.94</v>
      </c>
      <c r="G205" s="76">
        <v>1161.69</v>
      </c>
      <c r="H205" s="76">
        <v>9164.860000000001</v>
      </c>
      <c r="I205" s="76">
        <v>11538.79</v>
      </c>
      <c r="J205" s="76">
        <v>105.63</v>
      </c>
      <c r="K205" s="77">
        <v>602.48</v>
      </c>
      <c r="L205" s="76">
        <v>48998.36</v>
      </c>
      <c r="M205" s="76">
        <v>12.05</v>
      </c>
      <c r="N205" s="77">
        <v>34.41</v>
      </c>
      <c r="O205" s="76">
        <v>1353.7</v>
      </c>
      <c r="P205" s="76">
        <v>73102.91</v>
      </c>
      <c r="Q205" s="76">
        <v>71749.210000000006</v>
      </c>
      <c r="R205" s="78">
        <v>71714.8</v>
      </c>
      <c r="S205" s="17"/>
      <c r="T205" s="75">
        <v>44.6007114562314</v>
      </c>
      <c r="U205" s="76">
        <v>395.694214843359</v>
      </c>
      <c r="V205" s="76">
        <v>3121.729619648370</v>
      </c>
      <c r="W205" s="76">
        <v>3930.336362792490</v>
      </c>
      <c r="X205" s="76">
        <v>35.9796330465994</v>
      </c>
      <c r="Y205" s="77">
        <v>205.216409333667</v>
      </c>
      <c r="Z205" s="76">
        <v>16689.7946860283</v>
      </c>
      <c r="AA205" s="76">
        <v>4.10446443445539</v>
      </c>
      <c r="AB205" s="77">
        <v>11.7207154514199</v>
      </c>
      <c r="AC205" s="76">
        <v>461.096556425083</v>
      </c>
      <c r="AD205" s="77">
        <v>24900.27337346</v>
      </c>
      <c r="AE205" s="76">
        <v>24439.1768170349</v>
      </c>
      <c r="AF205" s="78">
        <v>24427.4561015835</v>
      </c>
      <c r="AG205" s="17"/>
      <c r="AH205" s="75">
        <v>0.179117356614121</v>
      </c>
      <c r="AI205" s="76">
        <v>1.58911594627355</v>
      </c>
      <c r="AJ205" s="76">
        <v>12.5369291044638</v>
      </c>
      <c r="AK205" s="76">
        <v>15.7843100910757</v>
      </c>
      <c r="AL205" s="76">
        <v>0.144494931870701</v>
      </c>
      <c r="AM205" s="77">
        <v>0.824153238222664</v>
      </c>
      <c r="AN205" s="76">
        <v>67.02655202097969</v>
      </c>
      <c r="AO205" s="76">
        <v>0.0164836119382936</v>
      </c>
      <c r="AP205" s="77">
        <v>0.0470706296096831</v>
      </c>
      <c r="AQ205" s="76">
        <v>1.8517730689517</v>
      </c>
      <c r="AR205" s="79">
        <v>100</v>
      </c>
      <c r="AS205" s="119"/>
      <c r="AT205" s="75">
        <v>0.182584348000692</v>
      </c>
      <c r="AU205" s="76">
        <v>1.61987483755097</v>
      </c>
      <c r="AV205" s="76">
        <v>12.7795936124761</v>
      </c>
      <c r="AW205" s="76">
        <v>16.0898308298984</v>
      </c>
      <c r="AX205" s="76">
        <v>0.1472917724096</v>
      </c>
      <c r="AY205" s="77">
        <v>0.840105529123695</v>
      </c>
      <c r="AZ205" s="76">
        <v>68.32391640219311</v>
      </c>
      <c r="BA205" s="76">
        <v>0.0168026683473983</v>
      </c>
      <c r="BB205" s="78">
        <v>100</v>
      </c>
      <c r="BC205" s="17"/>
      <c r="BD205" s="131">
        <v>1780</v>
      </c>
      <c r="BE205" s="132">
        <v>1863</v>
      </c>
      <c r="BF205" s="125"/>
      <c r="BG205" s="125"/>
      <c r="BH205" s="125"/>
      <c r="BI205" s="125"/>
      <c r="BJ205" s="125"/>
      <c r="BK205" t="s" s="126">
        <v>687</v>
      </c>
      <c r="BL205" s="125"/>
      <c r="BM205" s="129"/>
      <c r="BN205" s="37"/>
      <c r="BO205" s="7"/>
      <c r="BP205" s="7"/>
      <c r="BQ205" s="7"/>
    </row>
    <row r="206" ht="13.65" customHeight="1">
      <c r="A206" s="124"/>
      <c r="B206" s="125"/>
      <c r="C206" t="s" s="126">
        <v>688</v>
      </c>
      <c r="D206" t="s" s="74">
        <v>687</v>
      </c>
      <c r="E206" s="65"/>
      <c r="F206" s="75"/>
      <c r="G206" s="76"/>
      <c r="H206" s="76"/>
      <c r="I206" s="76"/>
      <c r="J206" s="76"/>
      <c r="K206" s="77"/>
      <c r="L206" s="76"/>
      <c r="M206" s="76"/>
      <c r="N206" s="77"/>
      <c r="O206" s="76"/>
      <c r="P206" s="76"/>
      <c r="Q206" s="76"/>
      <c r="R206" s="78"/>
      <c r="S206" s="17"/>
      <c r="T206" s="75"/>
      <c r="U206" s="76"/>
      <c r="V206" s="76"/>
      <c r="W206" s="76"/>
      <c r="X206" s="76"/>
      <c r="Y206" s="77"/>
      <c r="Z206" s="76"/>
      <c r="AA206" s="76"/>
      <c r="AB206" s="77"/>
      <c r="AC206" s="76"/>
      <c r="AD206" s="77"/>
      <c r="AE206" s="76"/>
      <c r="AF206" s="78"/>
      <c r="AG206" s="17"/>
      <c r="AH206" s="75"/>
      <c r="AI206" s="76"/>
      <c r="AJ206" s="76"/>
      <c r="AK206" s="76"/>
      <c r="AL206" s="76"/>
      <c r="AM206" s="77"/>
      <c r="AN206" s="76"/>
      <c r="AO206" s="76"/>
      <c r="AP206" s="77"/>
      <c r="AQ206" s="76"/>
      <c r="AR206" s="79"/>
      <c r="AS206" s="119"/>
      <c r="AT206" s="75"/>
      <c r="AU206" s="76"/>
      <c r="AV206" s="76"/>
      <c r="AW206" s="76"/>
      <c r="AX206" s="76"/>
      <c r="AY206" s="77"/>
      <c r="AZ206" s="76"/>
      <c r="BA206" s="76"/>
      <c r="BB206" s="78"/>
      <c r="BC206" s="17"/>
      <c r="BD206" s="131">
        <v>1863</v>
      </c>
      <c r="BE206" s="132">
        <v>2004</v>
      </c>
      <c r="BF206" s="125"/>
      <c r="BG206" s="125"/>
      <c r="BH206" s="125"/>
      <c r="BI206" s="125"/>
      <c r="BJ206" t="s" s="126">
        <v>293</v>
      </c>
      <c r="BK206" s="125"/>
      <c r="BL206" s="125"/>
      <c r="BM206" s="129"/>
      <c r="BN206" s="37"/>
      <c r="BO206" s="7"/>
      <c r="BP206" s="7"/>
      <c r="BQ206" s="7"/>
    </row>
    <row r="207" ht="13.65" customHeight="1">
      <c r="A207" s="130">
        <v>111</v>
      </c>
      <c r="B207" t="s" s="126">
        <v>284</v>
      </c>
      <c r="C207" t="s" s="126">
        <v>689</v>
      </c>
      <c r="D207" t="s" s="74">
        <v>284</v>
      </c>
      <c r="E207" s="65"/>
      <c r="F207" s="75">
        <v>370.95</v>
      </c>
      <c r="G207" s="76">
        <v>703.59</v>
      </c>
      <c r="H207" s="76">
        <v>13312.88</v>
      </c>
      <c r="I207" s="76">
        <v>16275.63</v>
      </c>
      <c r="J207" s="76">
        <v>126.47</v>
      </c>
      <c r="K207" s="77">
        <v>741.01</v>
      </c>
      <c r="L207" s="76">
        <v>64628.03</v>
      </c>
      <c r="M207" s="76">
        <v>57.18</v>
      </c>
      <c r="N207" s="77">
        <v>67.7</v>
      </c>
      <c r="O207" s="76">
        <v>2952.220000000020</v>
      </c>
      <c r="P207" s="76">
        <v>99235.66</v>
      </c>
      <c r="Q207" s="76">
        <v>96283.44</v>
      </c>
      <c r="R207" s="78">
        <v>96215.740000000005</v>
      </c>
      <c r="S207" s="17"/>
      <c r="T207" s="75">
        <v>126.352786884749</v>
      </c>
      <c r="U207" s="76">
        <v>239.656442443026</v>
      </c>
      <c r="V207" s="76">
        <v>4534.625931964520</v>
      </c>
      <c r="W207" s="76">
        <v>5543.796222685070</v>
      </c>
      <c r="X207" s="76">
        <v>43.0781424917488</v>
      </c>
      <c r="Y207" s="77">
        <v>252.402422454422</v>
      </c>
      <c r="Z207" s="76">
        <v>22013.5643654702</v>
      </c>
      <c r="AA207" s="76">
        <v>19.4766204449925</v>
      </c>
      <c r="AB207" s="77">
        <v>23.0599371130813</v>
      </c>
      <c r="AC207" s="76">
        <v>1005.583567857920</v>
      </c>
      <c r="AD207" s="77">
        <v>33801.5964398097</v>
      </c>
      <c r="AE207" s="76">
        <v>32796.0128719518</v>
      </c>
      <c r="AF207" s="78">
        <v>32772.9529348387</v>
      </c>
      <c r="AG207" s="17"/>
      <c r="AH207" s="75">
        <v>0.373807157628619</v>
      </c>
      <c r="AI207" s="76">
        <v>0.709009241234451</v>
      </c>
      <c r="AJ207" s="76">
        <v>13.4154194167701</v>
      </c>
      <c r="AK207" s="76">
        <v>16.4009893217821</v>
      </c>
      <c r="AL207" s="76">
        <v>0.127444106281955</v>
      </c>
      <c r="AM207" s="77">
        <v>0.746717460235564</v>
      </c>
      <c r="AN207" s="76">
        <v>65.1258126363043</v>
      </c>
      <c r="AO207" s="76">
        <v>0.0576204158867891</v>
      </c>
      <c r="AP207" s="77">
        <v>0.0682214437834141</v>
      </c>
      <c r="AQ207" s="76">
        <v>2.97495880009264</v>
      </c>
      <c r="AR207" s="79">
        <v>100</v>
      </c>
      <c r="AS207" s="119"/>
      <c r="AT207" s="75">
        <v>0.385539829553875</v>
      </c>
      <c r="AU207" s="76">
        <v>0.7312628890034</v>
      </c>
      <c r="AV207" s="76">
        <v>13.8364887075649</v>
      </c>
      <c r="AW207" s="76">
        <v>16.9157665887099</v>
      </c>
      <c r="AX207" s="76">
        <v>0.131444189900738</v>
      </c>
      <c r="AY207" s="77">
        <v>0.7701546545294981</v>
      </c>
      <c r="AZ207" s="76">
        <v>67.16991419491239</v>
      </c>
      <c r="BA207" s="76">
        <v>0.059428945825288</v>
      </c>
      <c r="BB207" s="78">
        <v>100</v>
      </c>
      <c r="BC207" s="17"/>
      <c r="BD207" s="131">
        <v>1780</v>
      </c>
      <c r="BE207" s="132">
        <v>2004</v>
      </c>
      <c r="BF207" s="125"/>
      <c r="BG207" s="125"/>
      <c r="BH207" s="125"/>
      <c r="BI207" s="125"/>
      <c r="BJ207" s="125"/>
      <c r="BK207" s="125"/>
      <c r="BL207" s="125"/>
      <c r="BM207" s="129"/>
      <c r="BN207" s="37"/>
      <c r="BO207" s="7"/>
      <c r="BP207" s="7"/>
      <c r="BQ207" s="7"/>
    </row>
    <row r="208" ht="13.65" customHeight="1">
      <c r="A208" s="130">
        <v>112</v>
      </c>
      <c r="B208" t="s" s="126">
        <v>140</v>
      </c>
      <c r="C208" t="s" s="126">
        <v>690</v>
      </c>
      <c r="D208" t="s" s="74">
        <v>140</v>
      </c>
      <c r="E208" s="65"/>
      <c r="F208" s="75">
        <v>0</v>
      </c>
      <c r="G208" s="76">
        <v>0.71</v>
      </c>
      <c r="H208" s="76">
        <v>3068.68</v>
      </c>
      <c r="I208" s="76">
        <v>4315.56</v>
      </c>
      <c r="J208" s="76">
        <v>6684.01</v>
      </c>
      <c r="K208" s="77">
        <v>84.22</v>
      </c>
      <c r="L208" s="76">
        <v>2822.16</v>
      </c>
      <c r="M208" s="76">
        <v>7623</v>
      </c>
      <c r="N208" s="77">
        <v>70.19</v>
      </c>
      <c r="O208" s="76">
        <v>571.0700000000001</v>
      </c>
      <c r="P208" s="76">
        <v>25239.6</v>
      </c>
      <c r="Q208" s="76">
        <v>24668.53</v>
      </c>
      <c r="R208" s="78">
        <v>24598.34</v>
      </c>
      <c r="S208" s="17"/>
      <c r="T208" s="75">
        <v>0</v>
      </c>
      <c r="U208" s="76">
        <v>0.241839813150483</v>
      </c>
      <c r="V208" s="76">
        <v>1045.2521096037</v>
      </c>
      <c r="W208" s="76">
        <v>1469.963695830560</v>
      </c>
      <c r="X208" s="76">
        <v>2276.703844360510</v>
      </c>
      <c r="Y208" s="77">
        <v>28.6869705120193</v>
      </c>
      <c r="Z208" s="76">
        <v>961.282601522209</v>
      </c>
      <c r="AA208" s="76">
        <v>2596.542106543850</v>
      </c>
      <c r="AB208" s="77">
        <v>23.9080795563837</v>
      </c>
      <c r="AC208" s="76">
        <v>194.517552247671</v>
      </c>
      <c r="AD208" s="77">
        <v>8597.098799990061</v>
      </c>
      <c r="AE208" s="76">
        <v>8402.581247742390</v>
      </c>
      <c r="AF208" s="78">
        <v>8378.673168186</v>
      </c>
      <c r="AG208" s="17"/>
      <c r="AH208" s="75">
        <v>0</v>
      </c>
      <c r="AI208" s="76">
        <v>0.0028130398263047</v>
      </c>
      <c r="AJ208" s="76">
        <v>12.1581958509644</v>
      </c>
      <c r="AK208" s="76">
        <v>17.0983692293063</v>
      </c>
      <c r="AL208" s="76">
        <v>26.4822342667871</v>
      </c>
      <c r="AM208" s="77">
        <v>0.333681991790678</v>
      </c>
      <c r="AN208" s="76">
        <v>11.181476727048</v>
      </c>
      <c r="AO208" s="76">
        <v>30.2025388674939</v>
      </c>
      <c r="AP208" s="77">
        <v>0.278094740011728</v>
      </c>
      <c r="AQ208" s="76">
        <v>2.26259528677158</v>
      </c>
      <c r="AR208" s="79">
        <v>100</v>
      </c>
      <c r="AS208" s="119"/>
      <c r="AT208" s="75">
        <v>0</v>
      </c>
      <c r="AU208" s="76">
        <v>0.00288637363334274</v>
      </c>
      <c r="AV208" s="76">
        <v>12.4751507622059</v>
      </c>
      <c r="AW208" s="76">
        <v>17.5441107001529</v>
      </c>
      <c r="AX208" s="76">
        <v>27.1726059563369</v>
      </c>
      <c r="AY208" s="77">
        <v>0.34238082732412</v>
      </c>
      <c r="AZ208" s="76">
        <v>11.4729693141895</v>
      </c>
      <c r="BA208" s="76">
        <v>30.9898960661573</v>
      </c>
      <c r="BB208" s="78">
        <v>100</v>
      </c>
      <c r="BC208" s="17"/>
      <c r="BD208" s="131">
        <v>1808</v>
      </c>
      <c r="BE208" s="132">
        <v>1863</v>
      </c>
      <c r="BF208" s="125"/>
      <c r="BG208" s="125"/>
      <c r="BH208" s="125"/>
      <c r="BI208" s="125"/>
      <c r="BJ208" s="125"/>
      <c r="BK208" t="s" s="126">
        <v>691</v>
      </c>
      <c r="BL208" s="125"/>
      <c r="BM208" s="129"/>
      <c r="BN208" s="37"/>
      <c r="BO208" s="7"/>
      <c r="BP208" s="7"/>
      <c r="BQ208" s="7"/>
    </row>
    <row r="209" ht="13.65" customHeight="1">
      <c r="A209" s="124"/>
      <c r="B209" s="125"/>
      <c r="C209" t="s" s="126">
        <v>692</v>
      </c>
      <c r="D209" t="s" s="74">
        <v>691</v>
      </c>
      <c r="E209" s="65"/>
      <c r="F209" s="75"/>
      <c r="G209" s="76"/>
      <c r="H209" s="76"/>
      <c r="I209" s="76"/>
      <c r="J209" s="76"/>
      <c r="K209" s="77"/>
      <c r="L209" s="76"/>
      <c r="M209" s="76"/>
      <c r="N209" s="77"/>
      <c r="O209" s="76"/>
      <c r="P209" s="76"/>
      <c r="Q209" s="76"/>
      <c r="R209" s="78"/>
      <c r="S209" s="17"/>
      <c r="T209" s="75"/>
      <c r="U209" s="76"/>
      <c r="V209" s="76"/>
      <c r="W209" s="76"/>
      <c r="X209" s="76"/>
      <c r="Y209" s="77"/>
      <c r="Z209" s="76"/>
      <c r="AA209" s="76"/>
      <c r="AB209" s="77"/>
      <c r="AC209" s="76"/>
      <c r="AD209" s="77"/>
      <c r="AE209" s="76"/>
      <c r="AF209" s="78"/>
      <c r="AG209" s="17"/>
      <c r="AH209" s="75"/>
      <c r="AI209" s="76"/>
      <c r="AJ209" s="76"/>
      <c r="AK209" s="76"/>
      <c r="AL209" s="76"/>
      <c r="AM209" s="77"/>
      <c r="AN209" s="76"/>
      <c r="AO209" s="76"/>
      <c r="AP209" s="77"/>
      <c r="AQ209" s="76"/>
      <c r="AR209" s="79"/>
      <c r="AS209" s="119"/>
      <c r="AT209" s="75"/>
      <c r="AU209" s="76"/>
      <c r="AV209" s="76"/>
      <c r="AW209" s="76"/>
      <c r="AX209" s="76"/>
      <c r="AY209" s="77"/>
      <c r="AZ209" s="76"/>
      <c r="BA209" s="76"/>
      <c r="BB209" s="78"/>
      <c r="BC209" s="17"/>
      <c r="BD209" s="131">
        <v>1863</v>
      </c>
      <c r="BE209" s="132">
        <v>2004</v>
      </c>
      <c r="BF209" s="125"/>
      <c r="BG209" s="125"/>
      <c r="BH209" s="125"/>
      <c r="BI209" s="125"/>
      <c r="BJ209" t="s" s="126">
        <v>140</v>
      </c>
      <c r="BK209" s="125"/>
      <c r="BL209" s="125"/>
      <c r="BM209" s="129"/>
      <c r="BN209" s="37"/>
      <c r="BO209" s="7"/>
      <c r="BP209" s="7"/>
      <c r="BQ209" s="7"/>
    </row>
    <row r="210" ht="13.65" customHeight="1">
      <c r="A210" s="130">
        <v>113</v>
      </c>
      <c r="B210" t="s" s="126">
        <v>127</v>
      </c>
      <c r="C210" t="s" s="126">
        <v>693</v>
      </c>
      <c r="D210" t="s" s="74">
        <v>127</v>
      </c>
      <c r="E210" s="65"/>
      <c r="F210" s="75">
        <v>3127.47</v>
      </c>
      <c r="G210" s="76">
        <v>1441.1</v>
      </c>
      <c r="H210" s="76">
        <v>1552.83</v>
      </c>
      <c r="I210" s="76">
        <v>70.51000000000001</v>
      </c>
      <c r="J210" s="76">
        <v>0</v>
      </c>
      <c r="K210" s="77">
        <v>242.8</v>
      </c>
      <c r="L210" s="76">
        <v>139.12</v>
      </c>
      <c r="M210" s="76">
        <v>105.22</v>
      </c>
      <c r="N210" s="77">
        <v>78.40000000000001</v>
      </c>
      <c r="O210" s="76">
        <v>142.95</v>
      </c>
      <c r="P210" s="76">
        <v>6900.4</v>
      </c>
      <c r="Q210" s="76">
        <v>6757.45</v>
      </c>
      <c r="R210" s="78">
        <v>6679.05</v>
      </c>
      <c r="S210" s="17"/>
      <c r="T210" s="75">
        <v>1065.277127371470</v>
      </c>
      <c r="U210" s="76">
        <v>490.866696804453</v>
      </c>
      <c r="V210" s="76">
        <v>528.924108527416</v>
      </c>
      <c r="W210" s="76">
        <v>24.017077782029</v>
      </c>
      <c r="X210" s="76">
        <v>0</v>
      </c>
      <c r="Y210" s="77">
        <v>82.7024037083625</v>
      </c>
      <c r="Z210" s="76">
        <v>47.3869785992891</v>
      </c>
      <c r="AA210" s="76">
        <v>35.8399790699914</v>
      </c>
      <c r="AB210" s="77">
        <v>26.7045652830956</v>
      </c>
      <c r="AC210" s="76">
        <v>48.6915511124811</v>
      </c>
      <c r="AD210" s="77">
        <v>2350.410488258590</v>
      </c>
      <c r="AE210" s="76">
        <v>2301.7189371461</v>
      </c>
      <c r="AF210" s="78">
        <v>2275.014371863010</v>
      </c>
      <c r="AG210" s="17"/>
      <c r="AH210" s="75">
        <v>45.3230247521883</v>
      </c>
      <c r="AI210" s="76">
        <v>20.8842965625181</v>
      </c>
      <c r="AJ210" s="76">
        <v>22.5034780592429</v>
      </c>
      <c r="AK210" s="76">
        <v>1.02182482174946</v>
      </c>
      <c r="AL210" s="76">
        <v>0</v>
      </c>
      <c r="AM210" s="77">
        <v>3.51863660077677</v>
      </c>
      <c r="AN210" s="76">
        <v>2.01611500782563</v>
      </c>
      <c r="AO210" s="76">
        <v>1.52483913976001</v>
      </c>
      <c r="AP210" s="77">
        <v>1.1361660193612</v>
      </c>
      <c r="AQ210" s="76">
        <v>2.07161903657759</v>
      </c>
      <c r="AR210" s="79">
        <v>100</v>
      </c>
      <c r="AS210" s="119"/>
      <c r="AT210" s="75">
        <v>46.825072427965</v>
      </c>
      <c r="AU210" s="76">
        <v>21.576421796513</v>
      </c>
      <c r="AV210" s="76">
        <v>23.2492644912076</v>
      </c>
      <c r="AW210" s="76">
        <v>1.05568905757555</v>
      </c>
      <c r="AX210" s="76">
        <v>0</v>
      </c>
      <c r="AY210" s="77">
        <v>3.63524752771727</v>
      </c>
      <c r="AZ210" s="76">
        <v>2.08293095574969</v>
      </c>
      <c r="BA210" s="76">
        <v>1.57537374327187</v>
      </c>
      <c r="BB210" s="78">
        <v>100</v>
      </c>
      <c r="BC210" s="17"/>
      <c r="BD210" s="131">
        <v>1780</v>
      </c>
      <c r="BE210" s="132">
        <v>1863</v>
      </c>
      <c r="BF210" s="125"/>
      <c r="BG210" s="125"/>
      <c r="BH210" s="125"/>
      <c r="BI210" s="125"/>
      <c r="BJ210" s="125"/>
      <c r="BK210" t="s" s="126">
        <v>694</v>
      </c>
      <c r="BL210" s="125"/>
      <c r="BM210" s="129"/>
      <c r="BN210" s="37"/>
      <c r="BO210" s="7"/>
      <c r="BP210" s="7"/>
      <c r="BQ210" s="7"/>
    </row>
    <row r="211" ht="13.65" customHeight="1">
      <c r="A211" s="124"/>
      <c r="B211" s="125"/>
      <c r="C211" t="s" s="126">
        <v>695</v>
      </c>
      <c r="D211" t="s" s="74">
        <v>694</v>
      </c>
      <c r="E211" s="65"/>
      <c r="F211" s="75"/>
      <c r="G211" s="76"/>
      <c r="H211" s="76"/>
      <c r="I211" s="76"/>
      <c r="J211" s="76"/>
      <c r="K211" s="77"/>
      <c r="L211" s="76"/>
      <c r="M211" s="76"/>
      <c r="N211" s="77"/>
      <c r="O211" s="76"/>
      <c r="P211" s="76"/>
      <c r="Q211" s="76"/>
      <c r="R211" s="78"/>
      <c r="S211" s="17"/>
      <c r="T211" s="75"/>
      <c r="U211" s="76"/>
      <c r="V211" s="76"/>
      <c r="W211" s="76"/>
      <c r="X211" s="76"/>
      <c r="Y211" s="77"/>
      <c r="Z211" s="76"/>
      <c r="AA211" s="76"/>
      <c r="AB211" s="77"/>
      <c r="AC211" s="76"/>
      <c r="AD211" s="77"/>
      <c r="AE211" s="76"/>
      <c r="AF211" s="78"/>
      <c r="AG211" s="17"/>
      <c r="AH211" s="75"/>
      <c r="AI211" s="76"/>
      <c r="AJ211" s="76"/>
      <c r="AK211" s="76"/>
      <c r="AL211" s="76"/>
      <c r="AM211" s="77"/>
      <c r="AN211" s="76"/>
      <c r="AO211" s="76"/>
      <c r="AP211" s="77"/>
      <c r="AQ211" s="76"/>
      <c r="AR211" s="79"/>
      <c r="AS211" s="119"/>
      <c r="AT211" s="75"/>
      <c r="AU211" s="76"/>
      <c r="AV211" s="76"/>
      <c r="AW211" s="76"/>
      <c r="AX211" s="76"/>
      <c r="AY211" s="77"/>
      <c r="AZ211" s="76"/>
      <c r="BA211" s="76"/>
      <c r="BB211" s="78"/>
      <c r="BC211" s="17"/>
      <c r="BD211" s="131">
        <v>1863</v>
      </c>
      <c r="BE211" s="132">
        <v>2004</v>
      </c>
      <c r="BF211" s="125"/>
      <c r="BG211" s="125"/>
      <c r="BH211" s="125"/>
      <c r="BI211" s="125"/>
      <c r="BJ211" t="s" s="126">
        <v>127</v>
      </c>
      <c r="BK211" s="125"/>
      <c r="BL211" s="125"/>
      <c r="BM211" s="129"/>
      <c r="BN211" s="37"/>
      <c r="BO211" s="7"/>
      <c r="BP211" s="7"/>
      <c r="BQ211" s="7"/>
    </row>
    <row r="212" ht="13.65" customHeight="1">
      <c r="A212" s="130">
        <v>114</v>
      </c>
      <c r="B212" t="s" s="126">
        <v>205</v>
      </c>
      <c r="C212" t="s" s="126">
        <v>696</v>
      </c>
      <c r="D212" t="s" s="74">
        <v>205</v>
      </c>
      <c r="E212" s="65"/>
      <c r="F212" s="75">
        <v>2786.18</v>
      </c>
      <c r="G212" s="76">
        <v>1798.38</v>
      </c>
      <c r="H212" s="76">
        <v>218.95</v>
      </c>
      <c r="I212" s="76">
        <v>3698.35</v>
      </c>
      <c r="J212" s="76">
        <v>3.18</v>
      </c>
      <c r="K212" s="77">
        <v>317.84</v>
      </c>
      <c r="L212" s="76">
        <v>89.88</v>
      </c>
      <c r="M212" s="76">
        <v>26.4</v>
      </c>
      <c r="N212" s="77">
        <v>98.65000000000001</v>
      </c>
      <c r="O212" s="76">
        <v>487.410000000002</v>
      </c>
      <c r="P212" s="76">
        <v>9525.219999999999</v>
      </c>
      <c r="Q212" s="76">
        <v>9037.809999999999</v>
      </c>
      <c r="R212" s="78">
        <v>8939.16</v>
      </c>
      <c r="S212" s="17"/>
      <c r="T212" s="75">
        <v>949.027113526217</v>
      </c>
      <c r="U212" s="76">
        <v>612.563215737418</v>
      </c>
      <c r="V212" s="76">
        <v>74.5786297032371</v>
      </c>
      <c r="W212" s="76">
        <v>1259.729961922660</v>
      </c>
      <c r="X212" s="76">
        <v>1.08316986735005</v>
      </c>
      <c r="Y212" s="77">
        <v>108.262487622183</v>
      </c>
      <c r="Z212" s="76">
        <v>30.6148766281204</v>
      </c>
      <c r="AA212" s="76">
        <v>8.992353615736279</v>
      </c>
      <c r="AB212" s="77">
        <v>33.6021092497115</v>
      </c>
      <c r="AC212" s="76">
        <v>166.021328630532</v>
      </c>
      <c r="AD212" s="77">
        <v>3244.475246503170</v>
      </c>
      <c r="AE212" s="76">
        <v>3078.453917872630</v>
      </c>
      <c r="AF212" s="78">
        <v>3044.851808622920</v>
      </c>
      <c r="AG212" s="17"/>
      <c r="AH212" s="75">
        <v>29.2505579923613</v>
      </c>
      <c r="AI212" s="76">
        <v>18.8801938432918</v>
      </c>
      <c r="AJ212" s="76">
        <v>2.29863457221985</v>
      </c>
      <c r="AK212" s="76">
        <v>38.8269247324471</v>
      </c>
      <c r="AL212" s="76">
        <v>0.0333850556732548</v>
      </c>
      <c r="AM212" s="77">
        <v>3.33682581609664</v>
      </c>
      <c r="AN212" s="76">
        <v>0.94360025280256</v>
      </c>
      <c r="AO212" s="76">
        <v>0.277158952759096</v>
      </c>
      <c r="AP212" s="77">
        <v>1.03567161703352</v>
      </c>
      <c r="AQ212" s="76">
        <v>5.11704716531484</v>
      </c>
      <c r="AR212" s="79">
        <v>100</v>
      </c>
      <c r="AS212" s="119"/>
      <c r="AT212" s="75">
        <v>31.1682529454669</v>
      </c>
      <c r="AU212" s="76">
        <v>20.1179976642101</v>
      </c>
      <c r="AV212" s="76">
        <v>2.44933528429964</v>
      </c>
      <c r="AW212" s="76">
        <v>41.3724555774816</v>
      </c>
      <c r="AX212" s="76">
        <v>0.0355738123045118</v>
      </c>
      <c r="AY212" s="77">
        <v>3.55559135310253</v>
      </c>
      <c r="AZ212" s="76">
        <v>1.00546360060677</v>
      </c>
      <c r="BA212" s="76">
        <v>0.295329762528023</v>
      </c>
      <c r="BB212" s="78">
        <v>100</v>
      </c>
      <c r="BC212" s="17"/>
      <c r="BD212" s="131">
        <v>1780</v>
      </c>
      <c r="BE212" s="132">
        <v>2004</v>
      </c>
      <c r="BF212" s="125"/>
      <c r="BG212" s="125"/>
      <c r="BH212" s="125"/>
      <c r="BI212" s="125"/>
      <c r="BJ212" s="125"/>
      <c r="BK212" s="125"/>
      <c r="BL212" s="125"/>
      <c r="BM212" s="129"/>
      <c r="BN212" s="37"/>
      <c r="BO212" s="7"/>
      <c r="BP212" s="7"/>
      <c r="BQ212" s="7"/>
    </row>
    <row r="213" ht="13.65" customHeight="1">
      <c r="A213" s="130">
        <v>115</v>
      </c>
      <c r="B213" t="s" s="126">
        <v>141</v>
      </c>
      <c r="C213" t="s" s="126">
        <v>697</v>
      </c>
      <c r="D213" t="s" s="74">
        <v>141</v>
      </c>
      <c r="E213" s="65"/>
      <c r="F213" s="75">
        <v>249.65</v>
      </c>
      <c r="G213" s="76">
        <v>722.73</v>
      </c>
      <c r="H213" s="76">
        <v>577.65</v>
      </c>
      <c r="I213" s="76">
        <v>1278.71</v>
      </c>
      <c r="J213" s="76">
        <v>7840.19</v>
      </c>
      <c r="K213" s="77">
        <v>24.55</v>
      </c>
      <c r="L213" s="76">
        <v>1229.19</v>
      </c>
      <c r="M213" s="76">
        <v>32.18</v>
      </c>
      <c r="N213" s="77">
        <v>30.32</v>
      </c>
      <c r="O213" s="76">
        <v>346.450000000001</v>
      </c>
      <c r="P213" s="76">
        <v>12331.62</v>
      </c>
      <c r="Q213" s="76">
        <v>11985.17</v>
      </c>
      <c r="R213" s="78">
        <v>11954.85</v>
      </c>
      <c r="S213" s="17"/>
      <c r="T213" s="75">
        <v>85.03564697608201</v>
      </c>
      <c r="U213" s="76">
        <v>246.175898814435</v>
      </c>
      <c r="V213" s="76">
        <v>196.758828262502</v>
      </c>
      <c r="W213" s="76">
        <v>435.553503484021</v>
      </c>
      <c r="X213" s="76">
        <v>2670.521246006040</v>
      </c>
      <c r="Y213" s="77">
        <v>8.36220762372446</v>
      </c>
      <c r="Z213" s="76">
        <v>418.686028065412</v>
      </c>
      <c r="AA213" s="76">
        <v>10.9611340664543</v>
      </c>
      <c r="AB213" s="77">
        <v>10.3275818798911</v>
      </c>
      <c r="AC213" s="76">
        <v>118.007610233782</v>
      </c>
      <c r="AD213" s="77">
        <v>4200.389685412340</v>
      </c>
      <c r="AE213" s="76">
        <v>4082.382075178560</v>
      </c>
      <c r="AF213" s="78">
        <v>4072.054493298670</v>
      </c>
      <c r="AG213" s="17"/>
      <c r="AH213" s="75">
        <v>2.02447042643221</v>
      </c>
      <c r="AI213" s="76">
        <v>5.86078714718747</v>
      </c>
      <c r="AJ213" s="76">
        <v>4.68429938645531</v>
      </c>
      <c r="AK213" s="76">
        <v>10.3693594191193</v>
      </c>
      <c r="AL213" s="76">
        <v>63.5779402868398</v>
      </c>
      <c r="AM213" s="77">
        <v>0.199081710270021</v>
      </c>
      <c r="AN213" s="76">
        <v>9.967790120032889</v>
      </c>
      <c r="AO213" s="76">
        <v>0.260955170529095</v>
      </c>
      <c r="AP213" s="77">
        <v>0.245871994109452</v>
      </c>
      <c r="AQ213" s="76">
        <v>2.8094443390244</v>
      </c>
      <c r="AR213" s="79">
        <v>100</v>
      </c>
      <c r="AS213" s="119"/>
      <c r="AT213" s="75">
        <v>2.08827379682723</v>
      </c>
      <c r="AU213" s="76">
        <v>6.0454961793749</v>
      </c>
      <c r="AV213" s="76">
        <v>4.83193013714099</v>
      </c>
      <c r="AW213" s="76">
        <v>10.696160972325</v>
      </c>
      <c r="AX213" s="76">
        <v>65.58166769135541</v>
      </c>
      <c r="AY213" s="77">
        <v>0.205355985227753</v>
      </c>
      <c r="AZ213" s="76">
        <v>10.281935783385</v>
      </c>
      <c r="BA213" s="76">
        <v>0.26917945436371</v>
      </c>
      <c r="BB213" s="78">
        <v>100</v>
      </c>
      <c r="BC213" s="17"/>
      <c r="BD213" s="131">
        <v>1808</v>
      </c>
      <c r="BE213" s="132">
        <v>2004</v>
      </c>
      <c r="BF213" s="125"/>
      <c r="BG213" s="125"/>
      <c r="BH213" s="125"/>
      <c r="BI213" s="125"/>
      <c r="BJ213" s="125"/>
      <c r="BK213" s="125"/>
      <c r="BL213" s="125"/>
      <c r="BM213" s="129"/>
      <c r="BN213" s="37"/>
      <c r="BO213" s="7"/>
      <c r="BP213" s="7"/>
      <c r="BQ213" s="7"/>
    </row>
    <row r="214" ht="13.65" customHeight="1">
      <c r="A214" s="130">
        <v>116</v>
      </c>
      <c r="B214" t="s" s="126">
        <v>30</v>
      </c>
      <c r="C214" t="s" s="126">
        <v>698</v>
      </c>
      <c r="D214" t="s" s="74">
        <v>30</v>
      </c>
      <c r="E214" s="65"/>
      <c r="F214" s="75">
        <v>1019.1</v>
      </c>
      <c r="G214" s="76">
        <v>34.83</v>
      </c>
      <c r="H214" s="76">
        <v>6534.05</v>
      </c>
      <c r="I214" s="76">
        <v>12097.39</v>
      </c>
      <c r="J214" s="76">
        <v>4026.68</v>
      </c>
      <c r="K214" s="77">
        <v>613.86</v>
      </c>
      <c r="L214" s="76">
        <v>19636.67</v>
      </c>
      <c r="M214" s="76">
        <v>325.42</v>
      </c>
      <c r="N214" s="77">
        <v>93.95999999999999</v>
      </c>
      <c r="O214" s="76">
        <v>951.610000000001</v>
      </c>
      <c r="P214" s="76">
        <v>45333.57</v>
      </c>
      <c r="Q214" s="76">
        <v>44381.96</v>
      </c>
      <c r="R214" s="78">
        <v>44288</v>
      </c>
      <c r="S214" s="17"/>
      <c r="T214" s="75">
        <v>347.125286734729</v>
      </c>
      <c r="U214" s="76">
        <v>11.8637756225793</v>
      </c>
      <c r="V214" s="76">
        <v>2225.624550867490</v>
      </c>
      <c r="W214" s="76">
        <v>4120.606390434540</v>
      </c>
      <c r="X214" s="76">
        <v>1371.565547629280</v>
      </c>
      <c r="Y214" s="77">
        <v>209.092658733177</v>
      </c>
      <c r="Z214" s="76">
        <v>6688.631836193950</v>
      </c>
      <c r="AA214" s="76">
        <v>110.844383092155</v>
      </c>
      <c r="AB214" s="77">
        <v>32.0046040050978</v>
      </c>
      <c r="AC214" s="76">
        <v>324.136879707228</v>
      </c>
      <c r="AD214" s="77">
        <v>15441.4959130202</v>
      </c>
      <c r="AE214" s="76">
        <v>15117.359033313</v>
      </c>
      <c r="AF214" s="78">
        <v>15085.3544293079</v>
      </c>
      <c r="AG214" s="17"/>
      <c r="AH214" s="75">
        <v>2.24800296998449</v>
      </c>
      <c r="AI214" s="76">
        <v>0.0768304812526346</v>
      </c>
      <c r="AJ214" s="76">
        <v>14.4132703424857</v>
      </c>
      <c r="AK214" s="76">
        <v>26.6852798047893</v>
      </c>
      <c r="AL214" s="76">
        <v>8.88233598192245</v>
      </c>
      <c r="AM214" s="77">
        <v>1.35409587199949</v>
      </c>
      <c r="AN214" s="76">
        <v>43.3159576887503</v>
      </c>
      <c r="AO214" s="76">
        <v>0.717834487775836</v>
      </c>
      <c r="AP214" s="77">
        <v>0.207263623844317</v>
      </c>
      <c r="AQ214" s="76">
        <v>2.09912874719551</v>
      </c>
      <c r="AR214" s="79">
        <v>100</v>
      </c>
      <c r="AS214" s="119"/>
      <c r="AT214" s="75">
        <v>2.30107478323699</v>
      </c>
      <c r="AU214" s="76">
        <v>0.0786443280346821</v>
      </c>
      <c r="AV214" s="76">
        <v>14.7535449783237</v>
      </c>
      <c r="AW214" s="76">
        <v>27.3152772760116</v>
      </c>
      <c r="AX214" s="76">
        <v>9.09203395953757</v>
      </c>
      <c r="AY214" s="77">
        <v>1.38606394508671</v>
      </c>
      <c r="AZ214" s="76">
        <v>44.338579299133</v>
      </c>
      <c r="BA214" s="76">
        <v>0.734781430635838</v>
      </c>
      <c r="BB214" s="78">
        <v>100</v>
      </c>
      <c r="BC214" s="17"/>
      <c r="BD214" s="131">
        <v>1780</v>
      </c>
      <c r="BE214" s="132">
        <v>2004</v>
      </c>
      <c r="BF214" s="125"/>
      <c r="BG214" s="125"/>
      <c r="BH214" s="125"/>
      <c r="BI214" s="125"/>
      <c r="BJ214" s="125"/>
      <c r="BK214" s="125"/>
      <c r="BL214" s="125"/>
      <c r="BM214" s="129"/>
      <c r="BN214" s="37"/>
      <c r="BO214" s="7"/>
      <c r="BP214" s="7"/>
      <c r="BQ214" s="7"/>
    </row>
    <row r="215" ht="13.65" customHeight="1">
      <c r="A215" s="124"/>
      <c r="B215" s="125"/>
      <c r="C215" t="s" s="126">
        <v>699</v>
      </c>
      <c r="D215" t="s" s="74">
        <v>700</v>
      </c>
      <c r="E215" s="65"/>
      <c r="F215" s="75"/>
      <c r="G215" s="76"/>
      <c r="H215" s="76"/>
      <c r="I215" s="76"/>
      <c r="J215" s="76"/>
      <c r="K215" s="77"/>
      <c r="L215" s="76"/>
      <c r="M215" s="76"/>
      <c r="N215" s="77"/>
      <c r="O215" s="76"/>
      <c r="P215" s="76"/>
      <c r="Q215" s="76"/>
      <c r="R215" s="78"/>
      <c r="S215" s="17"/>
      <c r="T215" s="75"/>
      <c r="U215" s="76"/>
      <c r="V215" s="76"/>
      <c r="W215" s="76"/>
      <c r="X215" s="76"/>
      <c r="Y215" s="77"/>
      <c r="Z215" s="76"/>
      <c r="AA215" s="76"/>
      <c r="AB215" s="77"/>
      <c r="AC215" s="76"/>
      <c r="AD215" s="77"/>
      <c r="AE215" s="76"/>
      <c r="AF215" s="78"/>
      <c r="AG215" s="17"/>
      <c r="AH215" s="75"/>
      <c r="AI215" s="76"/>
      <c r="AJ215" s="76"/>
      <c r="AK215" s="76"/>
      <c r="AL215" s="76"/>
      <c r="AM215" s="77"/>
      <c r="AN215" s="76"/>
      <c r="AO215" s="76"/>
      <c r="AP215" s="77"/>
      <c r="AQ215" s="76"/>
      <c r="AR215" s="79"/>
      <c r="AS215" s="119"/>
      <c r="AT215" s="75"/>
      <c r="AU215" s="76"/>
      <c r="AV215" s="76"/>
      <c r="AW215" s="76"/>
      <c r="AX215" s="76"/>
      <c r="AY215" s="77"/>
      <c r="AZ215" s="76"/>
      <c r="BA215" s="76"/>
      <c r="BB215" s="78"/>
      <c r="BC215" s="17"/>
      <c r="BD215" t="s" s="133">
        <v>345</v>
      </c>
      <c r="BE215" s="132">
        <v>2004</v>
      </c>
      <c r="BF215" s="125"/>
      <c r="BG215" s="125"/>
      <c r="BH215" s="125"/>
      <c r="BI215" s="125"/>
      <c r="BJ215" s="125"/>
      <c r="BK215" s="125"/>
      <c r="BL215" s="125"/>
      <c r="BM215" t="s" s="95">
        <v>457</v>
      </c>
      <c r="BN215" s="37"/>
      <c r="BO215" s="7"/>
      <c r="BP215" s="7"/>
      <c r="BQ215" s="7"/>
    </row>
    <row r="216" ht="13.65" customHeight="1">
      <c r="A216" s="130">
        <v>117</v>
      </c>
      <c r="B216" t="s" s="126">
        <v>147</v>
      </c>
      <c r="C216" t="s" s="126">
        <v>701</v>
      </c>
      <c r="D216" t="s" s="74">
        <v>147</v>
      </c>
      <c r="E216" s="65"/>
      <c r="F216" s="75">
        <v>1187.37</v>
      </c>
      <c r="G216" s="76">
        <v>977.73</v>
      </c>
      <c r="H216" s="76">
        <v>11.76</v>
      </c>
      <c r="I216" s="76">
        <v>374.26</v>
      </c>
      <c r="J216" s="76">
        <v>1809.46</v>
      </c>
      <c r="K216" s="77">
        <v>3.96</v>
      </c>
      <c r="L216" s="76">
        <v>20.1</v>
      </c>
      <c r="M216" s="76">
        <v>183.86</v>
      </c>
      <c r="N216" s="77">
        <v>45.24</v>
      </c>
      <c r="O216" s="76">
        <v>98.0300000000007</v>
      </c>
      <c r="P216" s="76">
        <v>4711.77</v>
      </c>
      <c r="Q216" s="76">
        <v>4613.74</v>
      </c>
      <c r="R216" s="78">
        <v>4568.5</v>
      </c>
      <c r="S216" s="17"/>
      <c r="T216" s="75">
        <v>404.441322451394</v>
      </c>
      <c r="U216" s="76">
        <v>333.033859875524</v>
      </c>
      <c r="V216" s="76">
        <v>4.00568479246435</v>
      </c>
      <c r="W216" s="76">
        <v>127.480237281268</v>
      </c>
      <c r="X216" s="76">
        <v>616.3372793003859</v>
      </c>
      <c r="Y216" s="77">
        <v>1.34885304236044</v>
      </c>
      <c r="Z216" s="76">
        <v>6.84645104834467</v>
      </c>
      <c r="AA216" s="76">
        <v>62.626293022321</v>
      </c>
      <c r="AB216" s="77">
        <v>15.4096241506026</v>
      </c>
      <c r="AC216" s="76">
        <v>33.390925187524</v>
      </c>
      <c r="AD216" s="77">
        <v>1604.920530152190</v>
      </c>
      <c r="AE216" s="76">
        <v>1571.529604964660</v>
      </c>
      <c r="AF216" s="78">
        <v>1556.119980814060</v>
      </c>
      <c r="AG216" s="17"/>
      <c r="AH216" s="75">
        <v>25.2000840448494</v>
      </c>
      <c r="AI216" s="76">
        <v>20.7508006545311</v>
      </c>
      <c r="AJ216" s="76">
        <v>0.249587734545617</v>
      </c>
      <c r="AK216" s="76">
        <v>7.94308720502062</v>
      </c>
      <c r="AL216" s="76">
        <v>38.4029780740571</v>
      </c>
      <c r="AM216" s="77">
        <v>0.08404484938780971</v>
      </c>
      <c r="AN216" s="76">
        <v>0.426591280983579</v>
      </c>
      <c r="AO216" s="76">
        <v>3.90214293142492</v>
      </c>
      <c r="AP216" s="77">
        <v>0.96014873391528</v>
      </c>
      <c r="AQ216" s="76">
        <v>2.08053449128461</v>
      </c>
      <c r="AR216" s="79">
        <v>100</v>
      </c>
      <c r="AS216" s="119"/>
      <c r="AT216" s="75">
        <v>25.9903688300317</v>
      </c>
      <c r="AU216" s="76">
        <v>21.4015541206085</v>
      </c>
      <c r="AV216" s="76">
        <v>0.257414906424428</v>
      </c>
      <c r="AW216" s="76">
        <v>8.19218561891212</v>
      </c>
      <c r="AX216" s="76">
        <v>39.6073109335668</v>
      </c>
      <c r="AY216" s="77">
        <v>0.0866805297143483</v>
      </c>
      <c r="AZ216" s="76">
        <v>0.439969355368283</v>
      </c>
      <c r="BA216" s="76">
        <v>4.02451570537376</v>
      </c>
      <c r="BB216" s="78">
        <v>100</v>
      </c>
      <c r="BC216" s="17"/>
      <c r="BD216" s="131">
        <v>1780</v>
      </c>
      <c r="BE216" s="132">
        <v>2004</v>
      </c>
      <c r="BF216" s="125"/>
      <c r="BG216" s="125"/>
      <c r="BH216" s="125"/>
      <c r="BI216" s="125"/>
      <c r="BJ216" s="125"/>
      <c r="BK216" s="125"/>
      <c r="BL216" s="125"/>
      <c r="BM216" s="129"/>
      <c r="BN216" s="37"/>
      <c r="BO216" s="7"/>
      <c r="BP216" s="7"/>
      <c r="BQ216" s="7"/>
    </row>
    <row r="217" ht="13.65" customHeight="1">
      <c r="A217" s="130">
        <v>118</v>
      </c>
      <c r="B217" t="s" s="126">
        <v>290</v>
      </c>
      <c r="C217" t="s" s="126">
        <v>702</v>
      </c>
      <c r="D217" t="s" s="74">
        <v>700</v>
      </c>
      <c r="E217" s="65"/>
      <c r="F217" s="75">
        <v>860.53</v>
      </c>
      <c r="G217" s="76">
        <v>2366.65</v>
      </c>
      <c r="H217" s="76">
        <v>15947.47</v>
      </c>
      <c r="I217" s="76">
        <v>61249.17</v>
      </c>
      <c r="J217" s="76">
        <v>1766.99</v>
      </c>
      <c r="K217" s="77">
        <v>836.33</v>
      </c>
      <c r="L217" s="76">
        <v>42029.98</v>
      </c>
      <c r="M217" s="76">
        <v>236.1</v>
      </c>
      <c r="N217" s="77">
        <v>70.59</v>
      </c>
      <c r="O217" s="76">
        <v>2207.769999999970</v>
      </c>
      <c r="P217" s="76">
        <v>127571.58</v>
      </c>
      <c r="Q217" s="76">
        <v>125363.81</v>
      </c>
      <c r="R217" s="78">
        <v>125293.22</v>
      </c>
      <c r="S217" s="17"/>
      <c r="T217" s="75">
        <v>293.113259732937</v>
      </c>
      <c r="U217" s="76">
        <v>806.127033510693</v>
      </c>
      <c r="V217" s="76">
        <v>5432.018542285830</v>
      </c>
      <c r="W217" s="76">
        <v>20862.6589132707</v>
      </c>
      <c r="X217" s="76">
        <v>601.871171040525</v>
      </c>
      <c r="Y217" s="77">
        <v>284.870268918512</v>
      </c>
      <c r="Z217" s="76">
        <v>14316.2288872092</v>
      </c>
      <c r="AA217" s="76">
        <v>80.42025335891429</v>
      </c>
      <c r="AB217" s="77">
        <v>24.0443273384403</v>
      </c>
      <c r="AC217" s="76">
        <v>752.009414477798</v>
      </c>
      <c r="AD217" s="77">
        <v>43453.3620711436</v>
      </c>
      <c r="AE217" s="76">
        <v>42701.3526566658</v>
      </c>
      <c r="AF217" s="78">
        <v>42677.3083293273</v>
      </c>
      <c r="AG217" s="17"/>
      <c r="AH217" s="75">
        <v>0.674546791691378</v>
      </c>
      <c r="AI217" s="76">
        <v>1.85515457282884</v>
      </c>
      <c r="AJ217" s="76">
        <v>12.5008015108067</v>
      </c>
      <c r="AK217" s="76">
        <v>48.0116104229484</v>
      </c>
      <c r="AL217" s="76">
        <v>1.38509690010894</v>
      </c>
      <c r="AM217" s="77">
        <v>0.655577049371028</v>
      </c>
      <c r="AN217" s="76">
        <v>32.9461938152683</v>
      </c>
      <c r="AO217" s="76">
        <v>0.185072568670859</v>
      </c>
      <c r="AP217" s="77">
        <v>0.0553336409253534</v>
      </c>
      <c r="AQ217" s="76">
        <v>1.73061272738017</v>
      </c>
      <c r="AR217" s="79">
        <v>100</v>
      </c>
      <c r="AS217" s="119"/>
      <c r="AT217" s="75">
        <v>0.6868129017675501</v>
      </c>
      <c r="AU217" s="76">
        <v>1.88888911945914</v>
      </c>
      <c r="AV217" s="76">
        <v>12.7281188878377</v>
      </c>
      <c r="AW217" s="76">
        <v>48.8846643098485</v>
      </c>
      <c r="AX217" s="76">
        <v>1.41028381264365</v>
      </c>
      <c r="AY217" s="77">
        <v>0.667498209400317</v>
      </c>
      <c r="AZ217" s="76">
        <v>33.5452947892951</v>
      </c>
      <c r="BA217" s="76">
        <v>0.188437969748084</v>
      </c>
      <c r="BB217" s="78">
        <v>100</v>
      </c>
      <c r="BC217" s="17"/>
      <c r="BD217" s="131">
        <v>1780</v>
      </c>
      <c r="BE217" s="132">
        <v>2004</v>
      </c>
      <c r="BF217" s="125"/>
      <c r="BG217" s="125"/>
      <c r="BH217" s="125"/>
      <c r="BI217" s="125"/>
      <c r="BJ217" s="125"/>
      <c r="BK217" t="s" s="126">
        <v>290</v>
      </c>
      <c r="BL217" s="125"/>
      <c r="BM217" s="129"/>
      <c r="BN217" s="37"/>
      <c r="BO217" s="7"/>
      <c r="BP217" s="7"/>
      <c r="BQ217" s="7"/>
    </row>
    <row r="218" ht="13.65" customHeight="1">
      <c r="A218" s="124"/>
      <c r="B218" s="125"/>
      <c r="C218" t="s" s="126">
        <v>703</v>
      </c>
      <c r="D218" t="s" s="74">
        <v>290</v>
      </c>
      <c r="E218" s="65"/>
      <c r="F218" s="75"/>
      <c r="G218" s="76"/>
      <c r="H218" s="76"/>
      <c r="I218" s="76"/>
      <c r="J218" s="76"/>
      <c r="K218" s="77"/>
      <c r="L218" s="76"/>
      <c r="M218" s="76"/>
      <c r="N218" s="77"/>
      <c r="O218" s="76"/>
      <c r="P218" s="76"/>
      <c r="Q218" s="76"/>
      <c r="R218" s="78"/>
      <c r="S218" s="17"/>
      <c r="T218" s="75"/>
      <c r="U218" s="76"/>
      <c r="V218" s="76"/>
      <c r="W218" s="76"/>
      <c r="X218" s="76"/>
      <c r="Y218" s="77"/>
      <c r="Z218" s="76"/>
      <c r="AA218" s="76"/>
      <c r="AB218" s="77"/>
      <c r="AC218" s="76"/>
      <c r="AD218" s="77"/>
      <c r="AE218" s="76"/>
      <c r="AF218" s="78"/>
      <c r="AG218" s="17"/>
      <c r="AH218" s="75"/>
      <c r="AI218" s="76"/>
      <c r="AJ218" s="76"/>
      <c r="AK218" s="76"/>
      <c r="AL218" s="76"/>
      <c r="AM218" s="77"/>
      <c r="AN218" s="76"/>
      <c r="AO218" s="76"/>
      <c r="AP218" s="77"/>
      <c r="AQ218" s="76"/>
      <c r="AR218" s="79"/>
      <c r="AS218" s="119"/>
      <c r="AT218" s="75"/>
      <c r="AU218" s="76"/>
      <c r="AV218" s="76"/>
      <c r="AW218" s="76"/>
      <c r="AX218" s="76"/>
      <c r="AY218" s="77"/>
      <c r="AZ218" s="76"/>
      <c r="BA218" s="76"/>
      <c r="BB218" s="78"/>
      <c r="BC218" s="17"/>
      <c r="BD218" s="131">
        <v>1815</v>
      </c>
      <c r="BE218" s="132">
        <v>2004</v>
      </c>
      <c r="BF218" s="125"/>
      <c r="BG218" s="125"/>
      <c r="BH218" s="125"/>
      <c r="BI218" s="125"/>
      <c r="BJ218" t="s" s="126">
        <v>700</v>
      </c>
      <c r="BK218" s="125"/>
      <c r="BL218" s="125"/>
      <c r="BM218" s="129"/>
      <c r="BN218" s="37"/>
      <c r="BO218" s="7"/>
      <c r="BP218" s="7"/>
      <c r="BQ218" s="7"/>
    </row>
    <row r="219" ht="13.65" customHeight="1">
      <c r="A219" s="124"/>
      <c r="B219" s="125"/>
      <c r="C219" t="s" s="126">
        <v>704</v>
      </c>
      <c r="D219" t="s" s="74">
        <v>705</v>
      </c>
      <c r="E219" s="65"/>
      <c r="F219" s="75"/>
      <c r="G219" s="76"/>
      <c r="H219" s="76"/>
      <c r="I219" s="76"/>
      <c r="J219" s="76"/>
      <c r="K219" s="77"/>
      <c r="L219" s="76"/>
      <c r="M219" s="76"/>
      <c r="N219" s="77"/>
      <c r="O219" s="76"/>
      <c r="P219" s="76"/>
      <c r="Q219" s="76"/>
      <c r="R219" s="78"/>
      <c r="S219" s="17"/>
      <c r="T219" s="75"/>
      <c r="U219" s="76"/>
      <c r="V219" s="76"/>
      <c r="W219" s="76"/>
      <c r="X219" s="76"/>
      <c r="Y219" s="77"/>
      <c r="Z219" s="76"/>
      <c r="AA219" s="76"/>
      <c r="AB219" s="77"/>
      <c r="AC219" s="76"/>
      <c r="AD219" s="77"/>
      <c r="AE219" s="76"/>
      <c r="AF219" s="78"/>
      <c r="AG219" s="17"/>
      <c r="AH219" s="75"/>
      <c r="AI219" s="76"/>
      <c r="AJ219" s="76"/>
      <c r="AK219" s="76"/>
      <c r="AL219" s="76"/>
      <c r="AM219" s="77"/>
      <c r="AN219" s="76"/>
      <c r="AO219" s="76"/>
      <c r="AP219" s="77"/>
      <c r="AQ219" s="76"/>
      <c r="AR219" s="79"/>
      <c r="AS219" s="119"/>
      <c r="AT219" s="75"/>
      <c r="AU219" s="76"/>
      <c r="AV219" s="76"/>
      <c r="AW219" s="76"/>
      <c r="AX219" s="76"/>
      <c r="AY219" s="77"/>
      <c r="AZ219" s="76"/>
      <c r="BA219" s="76"/>
      <c r="BB219" s="78"/>
      <c r="BC219" s="17"/>
      <c r="BD219" s="131">
        <v>1869</v>
      </c>
      <c r="BE219" s="132">
        <v>2004</v>
      </c>
      <c r="BF219" s="125"/>
      <c r="BG219" s="125"/>
      <c r="BH219" s="125"/>
      <c r="BI219" s="125"/>
      <c r="BJ219" s="125"/>
      <c r="BK219" s="125"/>
      <c r="BL219" t="s" s="126">
        <v>706</v>
      </c>
      <c r="BM219" s="129"/>
      <c r="BN219" s="37"/>
      <c r="BO219" s="7"/>
      <c r="BP219" s="7"/>
      <c r="BQ219" s="7"/>
    </row>
    <row r="220" ht="13.65" customHeight="1">
      <c r="A220" s="124"/>
      <c r="B220" s="125"/>
      <c r="C220" t="s" s="126">
        <v>707</v>
      </c>
      <c r="D220" t="s" s="74">
        <v>708</v>
      </c>
      <c r="E220" s="65"/>
      <c r="F220" s="75"/>
      <c r="G220" s="76"/>
      <c r="H220" s="76"/>
      <c r="I220" s="76"/>
      <c r="J220" s="76"/>
      <c r="K220" s="77"/>
      <c r="L220" s="76"/>
      <c r="M220" s="76"/>
      <c r="N220" s="77"/>
      <c r="O220" s="76"/>
      <c r="P220" s="76"/>
      <c r="Q220" s="76"/>
      <c r="R220" s="78"/>
      <c r="S220" s="17"/>
      <c r="T220" s="75"/>
      <c r="U220" s="76"/>
      <c r="V220" s="76"/>
      <c r="W220" s="76"/>
      <c r="X220" s="76"/>
      <c r="Y220" s="77"/>
      <c r="Z220" s="76"/>
      <c r="AA220" s="76"/>
      <c r="AB220" s="77"/>
      <c r="AC220" s="76"/>
      <c r="AD220" s="77"/>
      <c r="AE220" s="76"/>
      <c r="AF220" s="78"/>
      <c r="AG220" s="17"/>
      <c r="AH220" s="75"/>
      <c r="AI220" s="76"/>
      <c r="AJ220" s="76"/>
      <c r="AK220" s="76"/>
      <c r="AL220" s="76"/>
      <c r="AM220" s="77"/>
      <c r="AN220" s="76"/>
      <c r="AO220" s="76"/>
      <c r="AP220" s="77"/>
      <c r="AQ220" s="76"/>
      <c r="AR220" s="79"/>
      <c r="AS220" s="119"/>
      <c r="AT220" s="75"/>
      <c r="AU220" s="76"/>
      <c r="AV220" s="76"/>
      <c r="AW220" s="76"/>
      <c r="AX220" s="76"/>
      <c r="AY220" s="77"/>
      <c r="AZ220" s="76"/>
      <c r="BA220" s="76"/>
      <c r="BB220" s="78"/>
      <c r="BC220" s="17"/>
      <c r="BD220" s="131">
        <v>1863</v>
      </c>
      <c r="BE220" s="132">
        <v>1869</v>
      </c>
      <c r="BF220" s="125"/>
      <c r="BG220" s="125"/>
      <c r="BH220" s="125"/>
      <c r="BI220" s="125"/>
      <c r="BJ220" t="s" s="126">
        <v>709</v>
      </c>
      <c r="BK220" s="125"/>
      <c r="BL220" t="s" s="126">
        <v>710</v>
      </c>
      <c r="BM220" s="129"/>
      <c r="BN220" s="37"/>
      <c r="BO220" s="7"/>
      <c r="BP220" s="7"/>
      <c r="BQ220" s="7"/>
    </row>
    <row r="221" ht="13.65" customHeight="1">
      <c r="A221" s="124"/>
      <c r="B221" s="125"/>
      <c r="C221" t="s" s="126">
        <v>711</v>
      </c>
      <c r="D221" t="s" s="74">
        <v>712</v>
      </c>
      <c r="E221" s="65"/>
      <c r="F221" s="75"/>
      <c r="G221" s="76"/>
      <c r="H221" s="76"/>
      <c r="I221" s="76"/>
      <c r="J221" s="76"/>
      <c r="K221" s="77"/>
      <c r="L221" s="76"/>
      <c r="M221" s="76"/>
      <c r="N221" s="77"/>
      <c r="O221" s="76"/>
      <c r="P221" s="76"/>
      <c r="Q221" s="76"/>
      <c r="R221" s="78"/>
      <c r="S221" s="17"/>
      <c r="T221" s="75"/>
      <c r="U221" s="76"/>
      <c r="V221" s="76"/>
      <c r="W221" s="76"/>
      <c r="X221" s="76"/>
      <c r="Y221" s="77"/>
      <c r="Z221" s="76"/>
      <c r="AA221" s="76"/>
      <c r="AB221" s="77"/>
      <c r="AC221" s="76"/>
      <c r="AD221" s="77"/>
      <c r="AE221" s="76"/>
      <c r="AF221" s="78"/>
      <c r="AG221" s="17"/>
      <c r="AH221" s="75"/>
      <c r="AI221" s="76"/>
      <c r="AJ221" s="76"/>
      <c r="AK221" s="76"/>
      <c r="AL221" s="76"/>
      <c r="AM221" s="77"/>
      <c r="AN221" s="76"/>
      <c r="AO221" s="76"/>
      <c r="AP221" s="77"/>
      <c r="AQ221" s="76"/>
      <c r="AR221" s="79"/>
      <c r="AS221" s="119"/>
      <c r="AT221" s="75"/>
      <c r="AU221" s="76"/>
      <c r="AV221" s="76"/>
      <c r="AW221" s="76"/>
      <c r="AX221" s="76"/>
      <c r="AY221" s="77"/>
      <c r="AZ221" s="76"/>
      <c r="BA221" s="76"/>
      <c r="BB221" s="78"/>
      <c r="BC221" s="17"/>
      <c r="BD221" s="131">
        <v>1863</v>
      </c>
      <c r="BE221" s="132">
        <v>1869</v>
      </c>
      <c r="BF221" s="125"/>
      <c r="BG221" s="125"/>
      <c r="BH221" s="125"/>
      <c r="BI221" s="125"/>
      <c r="BJ221" t="s" s="126">
        <v>713</v>
      </c>
      <c r="BK221" s="125"/>
      <c r="BL221" t="s" s="126">
        <v>710</v>
      </c>
      <c r="BM221" s="129"/>
      <c r="BN221" s="37"/>
      <c r="BO221" s="7"/>
      <c r="BP221" s="7"/>
      <c r="BQ221" s="7"/>
    </row>
    <row r="222" ht="13.65" customHeight="1">
      <c r="A222" s="124"/>
      <c r="B222" s="125"/>
      <c r="C222" t="s" s="126">
        <v>714</v>
      </c>
      <c r="D222" t="s" s="74">
        <v>715</v>
      </c>
      <c r="E222" s="65"/>
      <c r="F222" s="75"/>
      <c r="G222" s="76"/>
      <c r="H222" s="76"/>
      <c r="I222" s="76"/>
      <c r="J222" s="76"/>
      <c r="K222" s="77"/>
      <c r="L222" s="76"/>
      <c r="M222" s="76"/>
      <c r="N222" s="77"/>
      <c r="O222" s="76"/>
      <c r="P222" s="76"/>
      <c r="Q222" s="76"/>
      <c r="R222" s="78"/>
      <c r="S222" s="17"/>
      <c r="T222" s="75"/>
      <c r="U222" s="76"/>
      <c r="V222" s="76"/>
      <c r="W222" s="76"/>
      <c r="X222" s="76"/>
      <c r="Y222" s="77"/>
      <c r="Z222" s="76"/>
      <c r="AA222" s="76"/>
      <c r="AB222" s="77"/>
      <c r="AC222" s="76"/>
      <c r="AD222" s="77"/>
      <c r="AE222" s="76"/>
      <c r="AF222" s="78"/>
      <c r="AG222" s="17"/>
      <c r="AH222" s="75"/>
      <c r="AI222" s="76"/>
      <c r="AJ222" s="76"/>
      <c r="AK222" s="76"/>
      <c r="AL222" s="76"/>
      <c r="AM222" s="77"/>
      <c r="AN222" s="76"/>
      <c r="AO222" s="76"/>
      <c r="AP222" s="77"/>
      <c r="AQ222" s="76"/>
      <c r="AR222" s="79"/>
      <c r="AS222" s="119"/>
      <c r="AT222" s="75"/>
      <c r="AU222" s="76"/>
      <c r="AV222" s="76"/>
      <c r="AW222" s="76"/>
      <c r="AX222" s="76"/>
      <c r="AY222" s="77"/>
      <c r="AZ222" s="76"/>
      <c r="BA222" s="76"/>
      <c r="BB222" s="78"/>
      <c r="BC222" s="17"/>
      <c r="BD222" s="131">
        <v>1869</v>
      </c>
      <c r="BE222" s="132">
        <v>1904</v>
      </c>
      <c r="BF222" s="125"/>
      <c r="BG222" s="125"/>
      <c r="BH222" s="125"/>
      <c r="BI222" s="125"/>
      <c r="BJ222" s="125"/>
      <c r="BK222" s="125"/>
      <c r="BL222" t="s" s="126">
        <v>716</v>
      </c>
      <c r="BM222" s="129"/>
      <c r="BN222" s="37"/>
      <c r="BO222" s="7"/>
      <c r="BP222" s="7"/>
      <c r="BQ222" s="7"/>
    </row>
    <row r="223" ht="13.65" customHeight="1">
      <c r="A223" s="130">
        <v>119</v>
      </c>
      <c r="B223" t="s" s="126">
        <v>246</v>
      </c>
      <c r="C223" t="s" s="126">
        <v>717</v>
      </c>
      <c r="D223" t="s" s="74">
        <v>709</v>
      </c>
      <c r="E223" s="65"/>
      <c r="F223" s="75">
        <v>1883.35</v>
      </c>
      <c r="G223" s="76">
        <v>6815.36</v>
      </c>
      <c r="H223" s="76">
        <v>3180.94</v>
      </c>
      <c r="I223" s="76">
        <v>3828.78</v>
      </c>
      <c r="J223" s="76">
        <v>1.94</v>
      </c>
      <c r="K223" s="77">
        <v>2.68</v>
      </c>
      <c r="L223" s="76">
        <v>578.41</v>
      </c>
      <c r="M223" s="76">
        <v>24.2</v>
      </c>
      <c r="N223" s="77">
        <v>171.1</v>
      </c>
      <c r="O223" s="76">
        <v>340.199999999997</v>
      </c>
      <c r="P223" s="76">
        <v>16826.96</v>
      </c>
      <c r="Q223" s="76">
        <v>16486.76</v>
      </c>
      <c r="R223" s="78">
        <v>16315.66</v>
      </c>
      <c r="S223" s="17"/>
      <c r="T223" s="75">
        <v>641.505650840793</v>
      </c>
      <c r="U223" s="76">
        <v>2321.444209793350</v>
      </c>
      <c r="V223" s="76">
        <v>1083.490049637890</v>
      </c>
      <c r="W223" s="76">
        <v>1304.156957456770</v>
      </c>
      <c r="X223" s="76">
        <v>0.66080174297456</v>
      </c>
      <c r="Y223" s="77">
        <v>0.91286013977929</v>
      </c>
      <c r="Z223" s="76">
        <v>197.017699048410</v>
      </c>
      <c r="AA223" s="76">
        <v>8.24299081442493</v>
      </c>
      <c r="AB223" s="77">
        <v>58.2799887747151</v>
      </c>
      <c r="AC223" s="76">
        <v>115.878738639146</v>
      </c>
      <c r="AD223" s="77">
        <v>5731.589946888250</v>
      </c>
      <c r="AE223" s="76">
        <v>5615.711208249110</v>
      </c>
      <c r="AF223" s="78">
        <v>5557.431219474390</v>
      </c>
      <c r="AG223" s="17"/>
      <c r="AH223" s="75">
        <v>11.1924554405549</v>
      </c>
      <c r="AI223" s="76">
        <v>40.502621982818</v>
      </c>
      <c r="AJ223" s="76">
        <v>18.9038305195947</v>
      </c>
      <c r="AK223" s="76">
        <v>22.7538426429967</v>
      </c>
      <c r="AL223" s="76">
        <v>0.0115291175589649</v>
      </c>
      <c r="AM223" s="77">
        <v>0.0159268221948587</v>
      </c>
      <c r="AN223" s="76">
        <v>3.43740045736128</v>
      </c>
      <c r="AO223" s="76">
        <v>0.143816827281933</v>
      </c>
      <c r="AP223" s="77">
        <v>1.01682062594788</v>
      </c>
      <c r="AQ223" s="76">
        <v>2.02175556369063</v>
      </c>
      <c r="AR223" s="79">
        <v>100</v>
      </c>
      <c r="AS223" s="119"/>
      <c r="AT223" s="75">
        <v>11.543204504139</v>
      </c>
      <c r="AU223" s="76">
        <v>41.7718927705039</v>
      </c>
      <c r="AV223" s="76">
        <v>19.4962385830546</v>
      </c>
      <c r="AW223" s="76">
        <v>23.4669023502574</v>
      </c>
      <c r="AX223" s="76">
        <v>0.011890416936857</v>
      </c>
      <c r="AY223" s="77">
        <v>0.0164259367993694</v>
      </c>
      <c r="AZ223" s="76">
        <v>3.54512168064301</v>
      </c>
      <c r="BA223" s="76">
        <v>0.148323757665948</v>
      </c>
      <c r="BB223" s="78">
        <v>100</v>
      </c>
      <c r="BC223" s="17"/>
      <c r="BD223" s="131">
        <v>1780</v>
      </c>
      <c r="BE223" s="132">
        <v>1808</v>
      </c>
      <c r="BF223" s="132">
        <v>1815</v>
      </c>
      <c r="BG223" s="132">
        <v>1863</v>
      </c>
      <c r="BH223" s="125"/>
      <c r="BI223" s="125"/>
      <c r="BJ223" s="125"/>
      <c r="BK223" t="s" s="126">
        <v>708</v>
      </c>
      <c r="BL223" s="125"/>
      <c r="BM223" s="129"/>
      <c r="BN223" s="37"/>
      <c r="BO223" s="7"/>
      <c r="BP223" s="7"/>
      <c r="BQ223" s="7"/>
    </row>
    <row r="224" ht="13.65" customHeight="1">
      <c r="A224" s="130">
        <v>120</v>
      </c>
      <c r="B224" t="s" s="126">
        <v>247</v>
      </c>
      <c r="C224" t="s" s="126">
        <v>718</v>
      </c>
      <c r="D224" t="s" s="74">
        <v>713</v>
      </c>
      <c r="E224" s="65"/>
      <c r="F224" s="75">
        <v>1986.8</v>
      </c>
      <c r="G224" s="76">
        <v>6096.55</v>
      </c>
      <c r="H224" s="76">
        <v>4337.8</v>
      </c>
      <c r="I224" s="76">
        <v>2204.84</v>
      </c>
      <c r="J224" s="76">
        <v>20.03</v>
      </c>
      <c r="K224" s="77">
        <v>0</v>
      </c>
      <c r="L224" s="76">
        <v>779.95</v>
      </c>
      <c r="M224" s="76">
        <v>236.8</v>
      </c>
      <c r="N224" s="77">
        <v>152.8</v>
      </c>
      <c r="O224" s="76">
        <v>1556.9</v>
      </c>
      <c r="P224" s="76">
        <v>17372.47</v>
      </c>
      <c r="Q224" s="76">
        <v>15815.57</v>
      </c>
      <c r="R224" s="78">
        <v>15662.77</v>
      </c>
      <c r="S224" s="17"/>
      <c r="T224" s="75">
        <v>676.742733475184</v>
      </c>
      <c r="U224" s="76">
        <v>2076.603539243070</v>
      </c>
      <c r="V224" s="76">
        <v>1477.539072512910</v>
      </c>
      <c r="W224" s="76">
        <v>751.011399474242</v>
      </c>
      <c r="X224" s="76">
        <v>6.82260768648477</v>
      </c>
      <c r="Y224" s="77">
        <v>0</v>
      </c>
      <c r="Z224" s="76">
        <v>265.666144037633</v>
      </c>
      <c r="AA224" s="76">
        <v>80.6586869775134</v>
      </c>
      <c r="AB224" s="77">
        <v>52.0466527456252</v>
      </c>
      <c r="AC224" s="76">
        <v>530.310429709842</v>
      </c>
      <c r="AD224" s="77">
        <v>5917.401265862510</v>
      </c>
      <c r="AE224" s="76">
        <v>5387.090836152660</v>
      </c>
      <c r="AF224" s="78">
        <v>5335.044183407040</v>
      </c>
      <c r="AG224" s="17"/>
      <c r="AH224" s="75">
        <v>11.4364854278062</v>
      </c>
      <c r="AI224" s="76">
        <v>35.0931675230983</v>
      </c>
      <c r="AJ224" s="76">
        <v>24.9693912264635</v>
      </c>
      <c r="AK224" s="76">
        <v>12.6915746580653</v>
      </c>
      <c r="AL224" s="76">
        <v>0.115297364162954</v>
      </c>
      <c r="AM224" s="77">
        <v>0</v>
      </c>
      <c r="AN224" s="76">
        <v>4.48957459704924</v>
      </c>
      <c r="AO224" s="76">
        <v>1.36307617742324</v>
      </c>
      <c r="AP224" s="77">
        <v>0.8795525334048639</v>
      </c>
      <c r="AQ224" s="76">
        <v>8.96188049252639</v>
      </c>
      <c r="AR224" s="79">
        <v>100</v>
      </c>
      <c r="AS224" s="119"/>
      <c r="AT224" s="75">
        <v>12.684857148512</v>
      </c>
      <c r="AU224" s="76">
        <v>38.9238302037251</v>
      </c>
      <c r="AV224" s="76">
        <v>27.6949734944713</v>
      </c>
      <c r="AW224" s="76">
        <v>14.0769480749574</v>
      </c>
      <c r="AX224" s="76">
        <v>0.127882871292881</v>
      </c>
      <c r="AY224" s="77">
        <v>0</v>
      </c>
      <c r="AZ224" s="76">
        <v>4.97964280903059</v>
      </c>
      <c r="BA224" s="76">
        <v>1.5118653980107</v>
      </c>
      <c r="BB224" s="78">
        <v>100</v>
      </c>
      <c r="BC224" s="17"/>
      <c r="BD224" s="131">
        <v>1780</v>
      </c>
      <c r="BE224" s="132">
        <v>1808</v>
      </c>
      <c r="BF224" s="132">
        <v>1815</v>
      </c>
      <c r="BG224" s="132">
        <v>1863</v>
      </c>
      <c r="BH224" s="125"/>
      <c r="BI224" s="125"/>
      <c r="BJ224" s="125"/>
      <c r="BK224" t="s" s="126">
        <v>712</v>
      </c>
      <c r="BL224" s="125"/>
      <c r="BM224" s="129"/>
      <c r="BN224" s="37"/>
      <c r="BO224" s="7"/>
      <c r="BP224" s="7"/>
      <c r="BQ224" s="7"/>
    </row>
    <row r="225" ht="13.65" customHeight="1">
      <c r="A225" s="130">
        <v>121</v>
      </c>
      <c r="B225" t="s" s="126">
        <v>174</v>
      </c>
      <c r="C225" t="s" s="126">
        <v>719</v>
      </c>
      <c r="D225" t="s" s="74">
        <v>174</v>
      </c>
      <c r="E225" s="65"/>
      <c r="F225" s="75">
        <v>12596</v>
      </c>
      <c r="G225" s="76">
        <v>5051.87</v>
      </c>
      <c r="H225" s="76">
        <v>5913.8</v>
      </c>
      <c r="I225" s="76">
        <v>6235.01</v>
      </c>
      <c r="J225" s="76">
        <v>3.69</v>
      </c>
      <c r="K225" s="77">
        <v>138.62</v>
      </c>
      <c r="L225" s="76">
        <v>1654.47</v>
      </c>
      <c r="M225" s="76">
        <v>81.91</v>
      </c>
      <c r="N225" s="77">
        <v>258.44</v>
      </c>
      <c r="O225" s="76">
        <v>1630.94</v>
      </c>
      <c r="P225" s="76">
        <v>33564.75</v>
      </c>
      <c r="Q225" s="76">
        <v>31933.81</v>
      </c>
      <c r="R225" s="78">
        <v>31675.37</v>
      </c>
      <c r="S225" s="17"/>
      <c r="T225" s="75">
        <v>4290.442656962660</v>
      </c>
      <c r="U225" s="76">
        <v>1720.765206845820</v>
      </c>
      <c r="V225" s="76">
        <v>2014.355333815960</v>
      </c>
      <c r="W225" s="76">
        <v>2123.765709001970</v>
      </c>
      <c r="X225" s="76">
        <v>1.25688578947223</v>
      </c>
      <c r="Y225" s="77">
        <v>47.2166688717183</v>
      </c>
      <c r="Z225" s="76">
        <v>563.544669948</v>
      </c>
      <c r="AA225" s="76">
        <v>27.9001395706424</v>
      </c>
      <c r="AB225" s="77">
        <v>88.029691986776</v>
      </c>
      <c r="AC225" s="76">
        <v>555.529894168521</v>
      </c>
      <c r="AD225" s="77">
        <v>11432.8068569615</v>
      </c>
      <c r="AE225" s="76">
        <v>10877.276962793</v>
      </c>
      <c r="AF225" s="78">
        <v>10789.2472708062</v>
      </c>
      <c r="AG225" s="17"/>
      <c r="AH225" s="75">
        <v>37.5274655702783</v>
      </c>
      <c r="AI225" s="76">
        <v>15.0511176159513</v>
      </c>
      <c r="AJ225" s="76">
        <v>17.6190795402915</v>
      </c>
      <c r="AK225" s="76">
        <v>18.5760656641268</v>
      </c>
      <c r="AL225" s="76">
        <v>0.010993676401582</v>
      </c>
      <c r="AM225" s="77">
        <v>0.412992797503333</v>
      </c>
      <c r="AN225" s="76">
        <v>4.92918910464103</v>
      </c>
      <c r="AO225" s="76">
        <v>0.244035781586337</v>
      </c>
      <c r="AP225" s="77">
        <v>0.76997445236446</v>
      </c>
      <c r="AQ225" s="76">
        <v>4.85908579685534</v>
      </c>
      <c r="AR225" s="79">
        <v>100</v>
      </c>
      <c r="AS225" s="119"/>
      <c r="AT225" s="75">
        <v>39.765912758083</v>
      </c>
      <c r="AU225" s="76">
        <v>15.9488902576355</v>
      </c>
      <c r="AV225" s="76">
        <v>18.6700265853248</v>
      </c>
      <c r="AW225" s="76">
        <v>19.6840952449806</v>
      </c>
      <c r="AX225" s="76">
        <v>0.0116494298251291</v>
      </c>
      <c r="AY225" s="77">
        <v>0.437627090070297</v>
      </c>
      <c r="AZ225" s="76">
        <v>5.22320654817923</v>
      </c>
      <c r="BA225" s="76">
        <v>0.258592085901443</v>
      </c>
      <c r="BB225" s="78">
        <v>100</v>
      </c>
      <c r="BC225" s="17"/>
      <c r="BD225" s="131">
        <v>1780</v>
      </c>
      <c r="BE225" s="132">
        <v>2004</v>
      </c>
      <c r="BF225" s="125"/>
      <c r="BG225" s="125"/>
      <c r="BH225" s="125"/>
      <c r="BI225" s="125"/>
      <c r="BJ225" s="125"/>
      <c r="BK225" s="125"/>
      <c r="BL225" s="125"/>
      <c r="BM225" s="129"/>
      <c r="BN225" s="37"/>
      <c r="BO225" s="7"/>
      <c r="BP225" s="7"/>
      <c r="BQ225" s="7"/>
    </row>
    <row r="226" ht="13.65" customHeight="1">
      <c r="A226" s="124"/>
      <c r="B226" s="125"/>
      <c r="C226" t="s" s="126">
        <v>720</v>
      </c>
      <c r="D226" t="s" s="74">
        <v>721</v>
      </c>
      <c r="E226" s="65"/>
      <c r="F226" s="75"/>
      <c r="G226" s="76"/>
      <c r="H226" s="76"/>
      <c r="I226" s="76"/>
      <c r="J226" s="76"/>
      <c r="K226" s="77"/>
      <c r="L226" s="76"/>
      <c r="M226" s="76"/>
      <c r="N226" s="77"/>
      <c r="O226" s="76"/>
      <c r="P226" s="76"/>
      <c r="Q226" s="76"/>
      <c r="R226" s="78"/>
      <c r="S226" s="17"/>
      <c r="T226" s="75"/>
      <c r="U226" s="76"/>
      <c r="V226" s="76"/>
      <c r="W226" s="76"/>
      <c r="X226" s="76"/>
      <c r="Y226" s="77"/>
      <c r="Z226" s="76"/>
      <c r="AA226" s="76"/>
      <c r="AB226" s="77"/>
      <c r="AC226" s="76"/>
      <c r="AD226" s="77"/>
      <c r="AE226" s="76"/>
      <c r="AF226" s="78"/>
      <c r="AG226" s="17"/>
      <c r="AH226" s="75"/>
      <c r="AI226" s="76"/>
      <c r="AJ226" s="76"/>
      <c r="AK226" s="76"/>
      <c r="AL226" s="76"/>
      <c r="AM226" s="77"/>
      <c r="AN226" s="76"/>
      <c r="AO226" s="76"/>
      <c r="AP226" s="77"/>
      <c r="AQ226" s="76"/>
      <c r="AR226" s="79"/>
      <c r="AS226" s="119"/>
      <c r="AT226" s="75"/>
      <c r="AU226" s="76"/>
      <c r="AV226" s="76"/>
      <c r="AW226" s="76"/>
      <c r="AX226" s="76"/>
      <c r="AY226" s="77"/>
      <c r="AZ226" s="76"/>
      <c r="BA226" s="76"/>
      <c r="BB226" s="78"/>
      <c r="BC226" s="17"/>
      <c r="BD226" t="s" s="133">
        <v>345</v>
      </c>
      <c r="BE226" s="132">
        <v>2004</v>
      </c>
      <c r="BF226" s="125"/>
      <c r="BG226" s="125"/>
      <c r="BH226" s="125"/>
      <c r="BI226" s="125"/>
      <c r="BJ226" s="125"/>
      <c r="BK226" s="125"/>
      <c r="BL226" s="125"/>
      <c r="BM226" s="129"/>
      <c r="BN226" s="37"/>
      <c r="BO226" s="7"/>
      <c r="BP226" s="7"/>
      <c r="BQ226" s="7"/>
    </row>
    <row r="227" ht="13.65" customHeight="1">
      <c r="A227" s="130">
        <v>122</v>
      </c>
      <c r="B227" t="s" s="126">
        <v>309</v>
      </c>
      <c r="C227" t="s" s="126">
        <v>722</v>
      </c>
      <c r="D227" t="s" s="74">
        <v>309</v>
      </c>
      <c r="E227" s="65"/>
      <c r="F227" s="75">
        <v>2193.55</v>
      </c>
      <c r="G227" s="76">
        <v>1321.99</v>
      </c>
      <c r="H227" s="76">
        <v>5805.53</v>
      </c>
      <c r="I227" s="76">
        <v>6764.38</v>
      </c>
      <c r="J227" s="76">
        <v>291.47</v>
      </c>
      <c r="K227" s="77">
        <v>1.52</v>
      </c>
      <c r="L227" s="76">
        <v>12091.41</v>
      </c>
      <c r="M227" s="76">
        <v>217.03</v>
      </c>
      <c r="N227" s="77">
        <v>168.25</v>
      </c>
      <c r="O227" s="76">
        <v>869.200000000004</v>
      </c>
      <c r="P227" s="76">
        <v>29724.33</v>
      </c>
      <c r="Q227" s="76">
        <v>28855.13</v>
      </c>
      <c r="R227" s="78">
        <v>28686.88</v>
      </c>
      <c r="S227" s="17"/>
      <c r="T227" s="75">
        <v>747.165805825694</v>
      </c>
      <c r="U227" s="76">
        <v>450.295513502546</v>
      </c>
      <c r="V227" s="76">
        <v>1977.476465407780</v>
      </c>
      <c r="W227" s="76">
        <v>2304.079429970240</v>
      </c>
      <c r="X227" s="76">
        <v>99.28035259010061</v>
      </c>
      <c r="Y227" s="77">
        <v>0.517741571815119</v>
      </c>
      <c r="Z227" s="76">
        <v>4118.5694860928</v>
      </c>
      <c r="AA227" s="76">
        <v>73.9246403493654</v>
      </c>
      <c r="AB227" s="77">
        <v>57.3092233275617</v>
      </c>
      <c r="AC227" s="76">
        <v>296.066430409016</v>
      </c>
      <c r="AD227" s="77">
        <v>10124.6850890469</v>
      </c>
      <c r="AE227" s="76">
        <v>9828.618658637901</v>
      </c>
      <c r="AF227" s="78">
        <v>9771.309435310341</v>
      </c>
      <c r="AG227" s="17"/>
      <c r="AH227" s="75">
        <v>7.37964489022965</v>
      </c>
      <c r="AI227" s="76">
        <v>4.44750142391771</v>
      </c>
      <c r="AJ227" s="76">
        <v>19.531239223895</v>
      </c>
      <c r="AK227" s="76">
        <v>22.7570478459901</v>
      </c>
      <c r="AL227" s="76">
        <v>0.980577190469895</v>
      </c>
      <c r="AM227" s="77">
        <v>0.00511365605212969</v>
      </c>
      <c r="AN227" s="76">
        <v>40.6784946876851</v>
      </c>
      <c r="AO227" s="76">
        <v>0.730142613811648</v>
      </c>
      <c r="AP227" s="77">
        <v>0.566034625507118</v>
      </c>
      <c r="AQ227" s="76">
        <v>2.92420384244154</v>
      </c>
      <c r="AR227" s="79">
        <v>100</v>
      </c>
      <c r="AS227" s="119"/>
      <c r="AT227" s="75">
        <v>7.64652691404573</v>
      </c>
      <c r="AU227" s="76">
        <v>4.60834360516027</v>
      </c>
      <c r="AV227" s="76">
        <v>20.2375789908139</v>
      </c>
      <c r="AW227" s="76">
        <v>23.5800477430798</v>
      </c>
      <c r="AX227" s="76">
        <v>1.0160393880408</v>
      </c>
      <c r="AY227" s="77">
        <v>0.0052985894597112</v>
      </c>
      <c r="AZ227" s="76">
        <v>42.1496168283201</v>
      </c>
      <c r="BA227" s="76">
        <v>0.756547941079685</v>
      </c>
      <c r="BB227" s="78">
        <v>100</v>
      </c>
      <c r="BC227" s="17"/>
      <c r="BD227" s="131">
        <v>1780</v>
      </c>
      <c r="BE227" s="132">
        <v>1923</v>
      </c>
      <c r="BF227" s="125"/>
      <c r="BG227" s="125"/>
      <c r="BH227" s="125"/>
      <c r="BI227" s="125"/>
      <c r="BJ227" s="125"/>
      <c r="BK227" s="125"/>
      <c r="BL227" s="125"/>
      <c r="BM227" t="s" s="95">
        <v>361</v>
      </c>
      <c r="BN227" s="37"/>
      <c r="BO227" s="7"/>
      <c r="BP227" s="7"/>
      <c r="BQ227" s="7"/>
    </row>
    <row r="228" ht="13.65" customHeight="1">
      <c r="A228" s="130">
        <v>123</v>
      </c>
      <c r="B228" t="s" s="126">
        <v>148</v>
      </c>
      <c r="C228" t="s" s="126">
        <v>723</v>
      </c>
      <c r="D228" t="s" s="74">
        <v>724</v>
      </c>
      <c r="E228" s="65"/>
      <c r="F228" s="75">
        <v>4187.45</v>
      </c>
      <c r="G228" s="76">
        <v>1943.56</v>
      </c>
      <c r="H228" s="76">
        <v>162.1</v>
      </c>
      <c r="I228" s="76">
        <v>1277.95</v>
      </c>
      <c r="J228" s="76">
        <v>201.34</v>
      </c>
      <c r="K228" s="77">
        <v>882.97</v>
      </c>
      <c r="L228" s="76">
        <v>454.57</v>
      </c>
      <c r="M228" s="76">
        <v>50.41</v>
      </c>
      <c r="N228" s="77">
        <v>122.38</v>
      </c>
      <c r="O228" s="76">
        <v>233.220000000001</v>
      </c>
      <c r="P228" s="76">
        <v>9515.950000000001</v>
      </c>
      <c r="Q228" s="76">
        <v>9282.73</v>
      </c>
      <c r="R228" s="78">
        <v>9160.35</v>
      </c>
      <c r="S228" s="17"/>
      <c r="T228" s="75">
        <v>1426.326937432380</v>
      </c>
      <c r="U228" s="76">
        <v>662.014348234864</v>
      </c>
      <c r="V228" s="76">
        <v>55.2144136784414</v>
      </c>
      <c r="W228" s="76">
        <v>435.294632698113</v>
      </c>
      <c r="X228" s="76">
        <v>68.5803210981948</v>
      </c>
      <c r="Y228" s="77">
        <v>300.756760306313</v>
      </c>
      <c r="Z228" s="76">
        <v>154.835385723683</v>
      </c>
      <c r="AA228" s="76">
        <v>17.1706267336843</v>
      </c>
      <c r="AB228" s="77">
        <v>41.6850089202199</v>
      </c>
      <c r="AC228" s="76">
        <v>79.4392693281071</v>
      </c>
      <c r="AD228" s="77">
        <v>3241.317704154</v>
      </c>
      <c r="AE228" s="76">
        <v>3161.8784348259</v>
      </c>
      <c r="AF228" s="78">
        <v>3120.193425905680</v>
      </c>
      <c r="AG228" s="17"/>
      <c r="AH228" s="75">
        <v>44.0045397464257</v>
      </c>
      <c r="AI228" s="76">
        <v>20.4242351000163</v>
      </c>
      <c r="AJ228" s="76">
        <v>1.70345577687987</v>
      </c>
      <c r="AK228" s="76">
        <v>13.429557742527</v>
      </c>
      <c r="AL228" s="76">
        <v>2.11581607721772</v>
      </c>
      <c r="AM228" s="77">
        <v>9.27884236466144</v>
      </c>
      <c r="AN228" s="76">
        <v>4.77692715913808</v>
      </c>
      <c r="AO228" s="76">
        <v>0.529742169725566</v>
      </c>
      <c r="AP228" s="77">
        <v>1.28605131384675</v>
      </c>
      <c r="AQ228" s="76">
        <v>2.45083254956154</v>
      </c>
      <c r="AR228" s="79">
        <v>100</v>
      </c>
      <c r="AS228" s="119"/>
      <c r="AT228" s="75">
        <v>45.712772983565</v>
      </c>
      <c r="AU228" s="76">
        <v>21.2170932333372</v>
      </c>
      <c r="AV228" s="76">
        <v>1.76958303994935</v>
      </c>
      <c r="AW228" s="76">
        <v>13.9508861560967</v>
      </c>
      <c r="AX228" s="76">
        <v>2.19795095165578</v>
      </c>
      <c r="AY228" s="77">
        <v>9.63904217633606</v>
      </c>
      <c r="AZ228" s="76">
        <v>4.96236497513741</v>
      </c>
      <c r="BA228" s="76">
        <v>0.550306483922558</v>
      </c>
      <c r="BB228" s="78">
        <v>100</v>
      </c>
      <c r="BC228" s="17"/>
      <c r="BD228" s="131">
        <v>1780</v>
      </c>
      <c r="BE228" s="132">
        <v>1948</v>
      </c>
      <c r="BF228" s="125"/>
      <c r="BG228" s="125"/>
      <c r="BH228" s="125"/>
      <c r="BI228" s="125"/>
      <c r="BJ228" s="125"/>
      <c r="BK228" t="s" s="126">
        <v>725</v>
      </c>
      <c r="BL228" s="125"/>
      <c r="BM228" s="129"/>
      <c r="BN228" s="37"/>
      <c r="BO228" s="7"/>
      <c r="BP228" s="7"/>
      <c r="BQ228" s="7"/>
    </row>
    <row r="229" ht="13.65" customHeight="1">
      <c r="A229" s="124"/>
      <c r="B229" s="125"/>
      <c r="C229" t="s" s="126">
        <v>726</v>
      </c>
      <c r="D229" t="s" s="74">
        <v>727</v>
      </c>
      <c r="E229" s="65"/>
      <c r="F229" s="75"/>
      <c r="G229" s="76"/>
      <c r="H229" s="76"/>
      <c r="I229" s="76"/>
      <c r="J229" s="76"/>
      <c r="K229" s="77"/>
      <c r="L229" s="76"/>
      <c r="M229" s="76"/>
      <c r="N229" s="77"/>
      <c r="O229" s="76"/>
      <c r="P229" s="76"/>
      <c r="Q229" s="76"/>
      <c r="R229" s="78"/>
      <c r="S229" s="17"/>
      <c r="T229" s="75"/>
      <c r="U229" s="76"/>
      <c r="V229" s="76"/>
      <c r="W229" s="76"/>
      <c r="X229" s="76"/>
      <c r="Y229" s="77"/>
      <c r="Z229" s="76"/>
      <c r="AA229" s="76"/>
      <c r="AB229" s="77"/>
      <c r="AC229" s="76"/>
      <c r="AD229" s="77"/>
      <c r="AE229" s="76"/>
      <c r="AF229" s="78"/>
      <c r="AG229" s="17"/>
      <c r="AH229" s="75"/>
      <c r="AI229" s="76"/>
      <c r="AJ229" s="76"/>
      <c r="AK229" s="76"/>
      <c r="AL229" s="76"/>
      <c r="AM229" s="77"/>
      <c r="AN229" s="76"/>
      <c r="AO229" s="76"/>
      <c r="AP229" s="77"/>
      <c r="AQ229" s="76"/>
      <c r="AR229" s="79"/>
      <c r="AS229" s="119"/>
      <c r="AT229" s="75"/>
      <c r="AU229" s="76"/>
      <c r="AV229" s="76"/>
      <c r="AW229" s="76"/>
      <c r="AX229" s="76"/>
      <c r="AY229" s="77"/>
      <c r="AZ229" s="76"/>
      <c r="BA229" s="76"/>
      <c r="BB229" s="78"/>
      <c r="BC229" s="17"/>
      <c r="BD229" s="131">
        <v>1780</v>
      </c>
      <c r="BE229" s="132">
        <v>1808</v>
      </c>
      <c r="BF229" s="125"/>
      <c r="BG229" s="125"/>
      <c r="BH229" s="125"/>
      <c r="BI229" s="125"/>
      <c r="BJ229" s="125"/>
      <c r="BK229" s="125"/>
      <c r="BL229" s="125"/>
      <c r="BM229" s="129"/>
      <c r="BN229" s="37"/>
      <c r="BO229" s="7"/>
      <c r="BP229" s="7"/>
      <c r="BQ229" s="7"/>
    </row>
    <row r="230" ht="13.65" customHeight="1">
      <c r="A230" s="130">
        <v>124</v>
      </c>
      <c r="B230" t="s" s="126">
        <v>73</v>
      </c>
      <c r="C230" t="s" s="126">
        <v>728</v>
      </c>
      <c r="D230" t="s" s="74">
        <v>73</v>
      </c>
      <c r="E230" s="65"/>
      <c r="F230" s="75">
        <v>6053.16</v>
      </c>
      <c r="G230" s="76">
        <v>6084</v>
      </c>
      <c r="H230" s="76">
        <v>8003.09</v>
      </c>
      <c r="I230" s="76">
        <v>21563.63</v>
      </c>
      <c r="J230" s="76">
        <v>9.960000000000001</v>
      </c>
      <c r="K230" s="77">
        <v>6.55</v>
      </c>
      <c r="L230" s="76">
        <v>16049.14</v>
      </c>
      <c r="M230" s="76">
        <v>38.09</v>
      </c>
      <c r="N230" s="77">
        <v>253.1</v>
      </c>
      <c r="O230" s="76">
        <v>1314.42</v>
      </c>
      <c r="P230" s="76">
        <v>59375.14</v>
      </c>
      <c r="Q230" s="76">
        <v>58060.72</v>
      </c>
      <c r="R230" s="78">
        <v>57807.62</v>
      </c>
      <c r="S230" s="17"/>
      <c r="T230" s="75">
        <v>2061.824061084480</v>
      </c>
      <c r="U230" s="76">
        <v>2072.328765081040</v>
      </c>
      <c r="V230" s="76">
        <v>2726.0081552486</v>
      </c>
      <c r="W230" s="76">
        <v>7344.991901473460</v>
      </c>
      <c r="X230" s="76">
        <v>3.3925697732096</v>
      </c>
      <c r="Y230" s="77">
        <v>2.23105743117699</v>
      </c>
      <c r="Z230" s="76">
        <v>5466.649322290070</v>
      </c>
      <c r="AA230" s="76">
        <v>12.9741950463407</v>
      </c>
      <c r="AB230" s="77">
        <v>86.2107840963202</v>
      </c>
      <c r="AC230" s="76">
        <v>447.717024227124</v>
      </c>
      <c r="AD230" s="77">
        <v>20224.3278357518</v>
      </c>
      <c r="AE230" s="76">
        <v>19776.6108115247</v>
      </c>
      <c r="AF230" s="78">
        <v>19690.4000274284</v>
      </c>
      <c r="AG230" s="17"/>
      <c r="AH230" s="75">
        <v>10.194771751275</v>
      </c>
      <c r="AI230" s="76">
        <v>10.2467126814354</v>
      </c>
      <c r="AJ230" s="76">
        <v>13.4788566393275</v>
      </c>
      <c r="AK230" s="76">
        <v>36.3176069984846</v>
      </c>
      <c r="AL230" s="76">
        <v>0.0167746972891348</v>
      </c>
      <c r="AM230" s="77">
        <v>0.0110315529361278</v>
      </c>
      <c r="AN230" s="76">
        <v>27.0300667922636</v>
      </c>
      <c r="AO230" s="76">
        <v>0.0641514276850547</v>
      </c>
      <c r="AP230" s="77">
        <v>0.42627267910442</v>
      </c>
      <c r="AQ230" s="76">
        <v>2.21375478019925</v>
      </c>
      <c r="AR230" s="79">
        <v>100</v>
      </c>
      <c r="AS230" s="119"/>
      <c r="AT230" s="75">
        <v>10.4712146945333</v>
      </c>
      <c r="AU230" s="76">
        <v>10.5245640626616</v>
      </c>
      <c r="AV230" s="76">
        <v>13.8443513156224</v>
      </c>
      <c r="AW230" s="76">
        <v>37.3024006177732</v>
      </c>
      <c r="AX230" s="76">
        <v>0.0172295624694461</v>
      </c>
      <c r="AY230" s="77">
        <v>0.0113306861621357</v>
      </c>
      <c r="AZ230" s="76">
        <v>27.7630180934624</v>
      </c>
      <c r="BA230" s="76">
        <v>0.0658909673153816</v>
      </c>
      <c r="BB230" s="78">
        <v>100</v>
      </c>
      <c r="BC230" s="17"/>
      <c r="BD230" s="131">
        <v>1780</v>
      </c>
      <c r="BE230" s="132">
        <v>2004</v>
      </c>
      <c r="BF230" s="125"/>
      <c r="BG230" s="125"/>
      <c r="BH230" s="125"/>
      <c r="BI230" s="125"/>
      <c r="BJ230" s="125"/>
      <c r="BK230" s="125"/>
      <c r="BL230" s="125"/>
      <c r="BM230" s="129"/>
      <c r="BN230" s="37"/>
      <c r="BO230" s="7"/>
      <c r="BP230" s="7"/>
      <c r="BQ230" s="7"/>
    </row>
    <row r="231" ht="13.65" customHeight="1">
      <c r="A231" s="130">
        <v>125</v>
      </c>
      <c r="B231" t="s" s="126">
        <v>255</v>
      </c>
      <c r="C231" t="s" s="126">
        <v>729</v>
      </c>
      <c r="D231" t="s" s="74">
        <v>255</v>
      </c>
      <c r="E231" s="65"/>
      <c r="F231" s="75">
        <v>2268.33</v>
      </c>
      <c r="G231" s="76">
        <v>4241.33</v>
      </c>
      <c r="H231" s="76">
        <v>17056.43</v>
      </c>
      <c r="I231" s="76">
        <v>25111.17</v>
      </c>
      <c r="J231" s="76">
        <v>374.33</v>
      </c>
      <c r="K231" s="77">
        <v>55.36</v>
      </c>
      <c r="L231" s="76">
        <v>17780.96</v>
      </c>
      <c r="M231" s="76">
        <v>51.41</v>
      </c>
      <c r="N231" s="77">
        <v>150.51</v>
      </c>
      <c r="O231" s="76">
        <v>2675.41</v>
      </c>
      <c r="P231" s="76">
        <v>69765.240000000005</v>
      </c>
      <c r="Q231" s="76">
        <v>67089.83</v>
      </c>
      <c r="R231" s="78">
        <v>66939.320000000007</v>
      </c>
      <c r="S231" s="17"/>
      <c r="T231" s="75">
        <v>772.637328681178</v>
      </c>
      <c r="U231" s="76">
        <v>1444.679513675410</v>
      </c>
      <c r="V231" s="76">
        <v>5809.751893259580</v>
      </c>
      <c r="W231" s="76">
        <v>8553.353043366231</v>
      </c>
      <c r="X231" s="76">
        <v>127.504080643127</v>
      </c>
      <c r="Y231" s="77">
        <v>18.8566930366349</v>
      </c>
      <c r="Z231" s="76">
        <v>6056.540907093270</v>
      </c>
      <c r="AA231" s="76">
        <v>17.5112461888259</v>
      </c>
      <c r="AB231" s="77">
        <v>51.2666341933511</v>
      </c>
      <c r="AC231" s="76">
        <v>911.296696480191</v>
      </c>
      <c r="AD231" s="77">
        <v>23763.3980366178</v>
      </c>
      <c r="AE231" s="76">
        <v>22852.1013401376</v>
      </c>
      <c r="AF231" s="78">
        <v>22800.8347059443</v>
      </c>
      <c r="AG231" s="17"/>
      <c r="AH231" s="75">
        <v>3.25137561341436</v>
      </c>
      <c r="AI231" s="76">
        <v>6.07943153352586</v>
      </c>
      <c r="AJ231" s="76">
        <v>24.4483212556855</v>
      </c>
      <c r="AK231" s="76">
        <v>35.9938129647372</v>
      </c>
      <c r="AL231" s="76">
        <v>0.536556600392975</v>
      </c>
      <c r="AM231" s="77">
        <v>0.07935183767733039</v>
      </c>
      <c r="AN231" s="76">
        <v>25.486847031559</v>
      </c>
      <c r="AO231" s="76">
        <v>0.0736899923228244</v>
      </c>
      <c r="AP231" s="77">
        <v>0.215737808685242</v>
      </c>
      <c r="AQ231" s="76">
        <v>3.83487536199976</v>
      </c>
      <c r="AR231" s="79">
        <v>100</v>
      </c>
      <c r="AS231" s="119"/>
      <c r="AT231" s="75">
        <v>3.38863615584981</v>
      </c>
      <c r="AU231" s="76">
        <v>6.33608169309159</v>
      </c>
      <c r="AV231" s="76">
        <v>25.4804351164607</v>
      </c>
      <c r="AW231" s="76">
        <v>37.513332970816</v>
      </c>
      <c r="AX231" s="76">
        <v>0.559207951320689</v>
      </c>
      <c r="AY231" s="77">
        <v>0.08270176631612031</v>
      </c>
      <c r="AZ231" s="76">
        <v>26.5628034464646</v>
      </c>
      <c r="BA231" s="76">
        <v>0.0768008996804867</v>
      </c>
      <c r="BB231" s="78">
        <v>100</v>
      </c>
      <c r="BC231" s="17"/>
      <c r="BD231" s="131">
        <v>1780</v>
      </c>
      <c r="BE231" s="132">
        <v>2004</v>
      </c>
      <c r="BF231" s="125"/>
      <c r="BG231" s="125"/>
      <c r="BH231" s="125"/>
      <c r="BI231" s="125"/>
      <c r="BJ231" s="125"/>
      <c r="BK231" s="125"/>
      <c r="BL231" s="125"/>
      <c r="BM231" s="129"/>
      <c r="BN231" s="37"/>
      <c r="BO231" s="7"/>
      <c r="BP231" s="7"/>
      <c r="BQ231" s="7"/>
    </row>
    <row r="232" ht="13.65" customHeight="1">
      <c r="A232" s="130">
        <v>126</v>
      </c>
      <c r="B232" t="s" s="126">
        <v>155</v>
      </c>
      <c r="C232" t="s" s="126">
        <v>730</v>
      </c>
      <c r="D232" t="s" s="74">
        <v>155</v>
      </c>
      <c r="E232" s="65"/>
      <c r="F232" s="75">
        <v>4287.87</v>
      </c>
      <c r="G232" s="76">
        <v>1203.12</v>
      </c>
      <c r="H232" s="76">
        <v>127.45</v>
      </c>
      <c r="I232" s="76">
        <v>2485.13</v>
      </c>
      <c r="J232" s="76">
        <v>2702.75</v>
      </c>
      <c r="K232" s="77">
        <v>105.21</v>
      </c>
      <c r="L232" s="76">
        <v>1227.78</v>
      </c>
      <c r="M232" s="76">
        <v>150.32</v>
      </c>
      <c r="N232" s="77">
        <v>100.57</v>
      </c>
      <c r="O232" s="76">
        <v>490.130000000001</v>
      </c>
      <c r="P232" s="76">
        <v>12880.33</v>
      </c>
      <c r="Q232" s="76">
        <v>12390.2</v>
      </c>
      <c r="R232" s="78">
        <v>12289.63</v>
      </c>
      <c r="S232" s="17"/>
      <c r="T232" s="75">
        <v>1460.531943117690</v>
      </c>
      <c r="U232" s="76">
        <v>409.806078869873</v>
      </c>
      <c r="V232" s="76">
        <v>43.4119495577875</v>
      </c>
      <c r="W232" s="76">
        <v>846.483626555860</v>
      </c>
      <c r="X232" s="76">
        <v>920.609232383759</v>
      </c>
      <c r="Y232" s="77">
        <v>35.8365728754399</v>
      </c>
      <c r="Z232" s="76">
        <v>418.205754633663</v>
      </c>
      <c r="AA232" s="76">
        <v>51.2019164968742</v>
      </c>
      <c r="AB232" s="77">
        <v>34.2560986035833</v>
      </c>
      <c r="AC232" s="76">
        <v>166.947813548516</v>
      </c>
      <c r="AD232" s="77">
        <v>4387.290986643050</v>
      </c>
      <c r="AE232" s="76">
        <v>4220.343173094530</v>
      </c>
      <c r="AF232" s="78">
        <v>4186.087074490950</v>
      </c>
      <c r="AG232" s="17"/>
      <c r="AH232" s="75">
        <v>33.2900632204299</v>
      </c>
      <c r="AI232" s="76">
        <v>9.34075446824732</v>
      </c>
      <c r="AJ232" s="76">
        <v>0.989493281616232</v>
      </c>
      <c r="AK232" s="76">
        <v>19.2939932439619</v>
      </c>
      <c r="AL232" s="76">
        <v>20.9835462290174</v>
      </c>
      <c r="AM232" s="77">
        <v>0.816826898068605</v>
      </c>
      <c r="AN232" s="76">
        <v>9.53220919029248</v>
      </c>
      <c r="AO232" s="76">
        <v>1.16705084419421</v>
      </c>
      <c r="AP232" s="77">
        <v>0.7808029763212589</v>
      </c>
      <c r="AQ232" s="76">
        <v>3.80525964785065</v>
      </c>
      <c r="AR232" s="79">
        <v>100</v>
      </c>
      <c r="AS232" s="119"/>
      <c r="AT232" s="75">
        <v>34.890147221682</v>
      </c>
      <c r="AU232" s="76">
        <v>9.78971702158649</v>
      </c>
      <c r="AV232" s="76">
        <v>1.0370531903727</v>
      </c>
      <c r="AW232" s="76">
        <v>20.2213573557544</v>
      </c>
      <c r="AX232" s="76">
        <v>21.992118558492</v>
      </c>
      <c r="AY232" s="77">
        <v>0.856087612076198</v>
      </c>
      <c r="AZ232" s="76">
        <v>9.99037399824079</v>
      </c>
      <c r="BA232" s="76">
        <v>1.2231450417954</v>
      </c>
      <c r="BB232" s="78">
        <v>100</v>
      </c>
      <c r="BC232" s="17"/>
      <c r="BD232" s="131">
        <v>1780</v>
      </c>
      <c r="BE232" s="132">
        <v>2004</v>
      </c>
      <c r="BF232" s="125"/>
      <c r="BG232" s="125"/>
      <c r="BH232" s="125"/>
      <c r="BI232" s="125"/>
      <c r="BJ232" s="125"/>
      <c r="BK232" s="125"/>
      <c r="BL232" s="125"/>
      <c r="BM232" s="129"/>
      <c r="BN232" s="37"/>
      <c r="BO232" s="7"/>
      <c r="BP232" s="7"/>
      <c r="BQ232" s="7"/>
    </row>
    <row r="233" ht="13.65" customHeight="1">
      <c r="A233" s="124"/>
      <c r="B233" s="125"/>
      <c r="C233" t="s" s="126">
        <v>731</v>
      </c>
      <c r="D233" t="s" s="74">
        <v>732</v>
      </c>
      <c r="E233" s="65"/>
      <c r="F233" s="75"/>
      <c r="G233" s="76"/>
      <c r="H233" s="76"/>
      <c r="I233" s="76"/>
      <c r="J233" s="76"/>
      <c r="K233" s="77"/>
      <c r="L233" s="76"/>
      <c r="M233" s="76"/>
      <c r="N233" s="77"/>
      <c r="O233" s="76"/>
      <c r="P233" s="76"/>
      <c r="Q233" s="76"/>
      <c r="R233" s="78"/>
      <c r="S233" s="17"/>
      <c r="T233" s="75"/>
      <c r="U233" s="76"/>
      <c r="V233" s="76"/>
      <c r="W233" s="76"/>
      <c r="X233" s="76"/>
      <c r="Y233" s="77"/>
      <c r="Z233" s="76"/>
      <c r="AA233" s="76"/>
      <c r="AB233" s="77"/>
      <c r="AC233" s="76"/>
      <c r="AD233" s="77"/>
      <c r="AE233" s="76"/>
      <c r="AF233" s="78"/>
      <c r="AG233" s="17"/>
      <c r="AH233" s="75"/>
      <c r="AI233" s="76"/>
      <c r="AJ233" s="76"/>
      <c r="AK233" s="76"/>
      <c r="AL233" s="76"/>
      <c r="AM233" s="77"/>
      <c r="AN233" s="76"/>
      <c r="AO233" s="76"/>
      <c r="AP233" s="77"/>
      <c r="AQ233" s="76"/>
      <c r="AR233" s="79"/>
      <c r="AS233" s="119"/>
      <c r="AT233" s="75"/>
      <c r="AU233" s="76"/>
      <c r="AV233" s="76"/>
      <c r="AW233" s="76"/>
      <c r="AX233" s="76"/>
      <c r="AY233" s="77"/>
      <c r="AZ233" s="76"/>
      <c r="BA233" s="76"/>
      <c r="BB233" s="78"/>
      <c r="BC233" s="17"/>
      <c r="BD233" t="s" s="133">
        <v>345</v>
      </c>
      <c r="BE233" s="132">
        <v>1863</v>
      </c>
      <c r="BF233" s="125"/>
      <c r="BG233" s="125"/>
      <c r="BH233" s="125"/>
      <c r="BI233" s="125"/>
      <c r="BJ233" s="125"/>
      <c r="BK233" t="s" s="126">
        <v>733</v>
      </c>
      <c r="BL233" s="125"/>
      <c r="BM233" s="129"/>
      <c r="BN233" s="37"/>
      <c r="BO233" s="7"/>
      <c r="BP233" s="7"/>
      <c r="BQ233" s="7"/>
    </row>
    <row r="234" ht="13.65" customHeight="1">
      <c r="A234" s="124"/>
      <c r="B234" s="125"/>
      <c r="C234" t="s" s="126">
        <v>734</v>
      </c>
      <c r="D234" t="s" s="74">
        <v>733</v>
      </c>
      <c r="E234" s="65"/>
      <c r="F234" s="75"/>
      <c r="G234" s="76"/>
      <c r="H234" s="76"/>
      <c r="I234" s="76"/>
      <c r="J234" s="76"/>
      <c r="K234" s="77"/>
      <c r="L234" s="76"/>
      <c r="M234" s="76"/>
      <c r="N234" s="77"/>
      <c r="O234" s="76"/>
      <c r="P234" s="76"/>
      <c r="Q234" s="76"/>
      <c r="R234" s="78"/>
      <c r="S234" s="17"/>
      <c r="T234" s="75"/>
      <c r="U234" s="76"/>
      <c r="V234" s="76"/>
      <c r="W234" s="76"/>
      <c r="X234" s="76"/>
      <c r="Y234" s="77"/>
      <c r="Z234" s="76"/>
      <c r="AA234" s="76"/>
      <c r="AB234" s="77"/>
      <c r="AC234" s="76"/>
      <c r="AD234" s="77"/>
      <c r="AE234" s="76"/>
      <c r="AF234" s="78"/>
      <c r="AG234" s="17"/>
      <c r="AH234" s="75"/>
      <c r="AI234" s="76"/>
      <c r="AJ234" s="76"/>
      <c r="AK234" s="76"/>
      <c r="AL234" s="76"/>
      <c r="AM234" s="77"/>
      <c r="AN234" s="76"/>
      <c r="AO234" s="76"/>
      <c r="AP234" s="77"/>
      <c r="AQ234" s="76"/>
      <c r="AR234" s="79"/>
      <c r="AS234" s="119"/>
      <c r="AT234" s="75"/>
      <c r="AU234" s="76"/>
      <c r="AV234" s="76"/>
      <c r="AW234" s="76"/>
      <c r="AX234" s="76"/>
      <c r="AY234" s="77"/>
      <c r="AZ234" s="76"/>
      <c r="BA234" s="76"/>
      <c r="BB234" s="78"/>
      <c r="BC234" s="17"/>
      <c r="BD234" s="131">
        <v>1863</v>
      </c>
      <c r="BE234" s="132">
        <v>1927</v>
      </c>
      <c r="BF234" s="125"/>
      <c r="BG234" s="125"/>
      <c r="BH234" s="125"/>
      <c r="BI234" s="125"/>
      <c r="BJ234" t="s" s="126">
        <v>732</v>
      </c>
      <c r="BK234" s="125"/>
      <c r="BL234" s="125"/>
      <c r="BM234" t="s" s="95">
        <v>735</v>
      </c>
      <c r="BN234" s="37"/>
      <c r="BO234" s="7"/>
      <c r="BP234" s="7"/>
      <c r="BQ234" s="7"/>
    </row>
    <row r="235" ht="13.65" customHeight="1">
      <c r="A235" s="130">
        <v>127</v>
      </c>
      <c r="B235" t="s" s="126">
        <v>206</v>
      </c>
      <c r="C235" t="s" s="126">
        <v>736</v>
      </c>
      <c r="D235" t="s" s="74">
        <v>206</v>
      </c>
      <c r="E235" s="65"/>
      <c r="F235" s="75">
        <v>1009.98</v>
      </c>
      <c r="G235" s="76">
        <v>131.35</v>
      </c>
      <c r="H235" s="76">
        <v>125.01</v>
      </c>
      <c r="I235" s="76">
        <v>236.44</v>
      </c>
      <c r="J235" s="76">
        <v>1.32</v>
      </c>
      <c r="K235" s="77">
        <v>30.28</v>
      </c>
      <c r="L235" s="76">
        <v>17.59</v>
      </c>
      <c r="M235" s="76">
        <v>4.97</v>
      </c>
      <c r="N235" s="77">
        <v>25.65</v>
      </c>
      <c r="O235" s="76">
        <v>121.24</v>
      </c>
      <c r="P235" s="76">
        <v>1703.83</v>
      </c>
      <c r="Q235" s="76">
        <v>1582.59</v>
      </c>
      <c r="R235" s="78">
        <v>1556.94</v>
      </c>
      <c r="S235" s="17"/>
      <c r="T235" s="75">
        <v>344.018837303838</v>
      </c>
      <c r="U235" s="76">
        <v>44.7403654328394</v>
      </c>
      <c r="V235" s="76">
        <v>42.5808380872422</v>
      </c>
      <c r="W235" s="76">
        <v>80.53606397366239</v>
      </c>
      <c r="X235" s="76">
        <v>0.449617680786814</v>
      </c>
      <c r="Y235" s="77">
        <v>10.3139571016854</v>
      </c>
      <c r="Z235" s="76">
        <v>5.99149621593944</v>
      </c>
      <c r="AA235" s="76">
        <v>1.69287869205338</v>
      </c>
      <c r="AB235" s="77">
        <v>8.73688902438014</v>
      </c>
      <c r="AC235" s="76">
        <v>41.2967027413586</v>
      </c>
      <c r="AD235" s="77">
        <v>580.357646253786</v>
      </c>
      <c r="AE235" s="76">
        <v>539.060943512428</v>
      </c>
      <c r="AF235" s="78">
        <v>530.324054488048</v>
      </c>
      <c r="AG235" s="17"/>
      <c r="AH235" s="75">
        <v>59.2770405498201</v>
      </c>
      <c r="AI235" s="76">
        <v>7.70910243392827</v>
      </c>
      <c r="AJ235" s="76">
        <v>7.33699958329176</v>
      </c>
      <c r="AK235" s="76">
        <v>13.8769712940845</v>
      </c>
      <c r="AL235" s="76">
        <v>0.0774725177981371</v>
      </c>
      <c r="AM235" s="77">
        <v>1.77717260524818</v>
      </c>
      <c r="AN235" s="76">
        <v>1.03237999096154</v>
      </c>
      <c r="AO235" s="76">
        <v>0.291695767770259</v>
      </c>
      <c r="AP235" s="77">
        <v>1.50543187994107</v>
      </c>
      <c r="AQ235" s="76">
        <v>7.11573337715617</v>
      </c>
      <c r="AR235" s="79">
        <v>100</v>
      </c>
      <c r="AS235" s="119"/>
      <c r="AT235" s="75">
        <v>64.869551813172</v>
      </c>
      <c r="AU235" s="76">
        <v>8.436420157488399</v>
      </c>
      <c r="AV235" s="76">
        <v>8.02921114493815</v>
      </c>
      <c r="AW235" s="76">
        <v>15.1861985689879</v>
      </c>
      <c r="AX235" s="76">
        <v>0.0847816871555744</v>
      </c>
      <c r="AY235" s="77">
        <v>1.94484052050818</v>
      </c>
      <c r="AZ235" s="76">
        <v>1.1297802098989</v>
      </c>
      <c r="BA235" s="76">
        <v>0.319215897850913</v>
      </c>
      <c r="BB235" s="78">
        <v>100</v>
      </c>
      <c r="BC235" s="17"/>
      <c r="BD235" s="131">
        <v>1780</v>
      </c>
      <c r="BE235" s="132">
        <v>1868</v>
      </c>
      <c r="BF235" s="125"/>
      <c r="BG235" s="125"/>
      <c r="BH235" s="125"/>
      <c r="BI235" s="125"/>
      <c r="BJ235" s="125"/>
      <c r="BK235" s="125"/>
      <c r="BL235" t="s" s="126">
        <v>737</v>
      </c>
      <c r="BM235" s="129"/>
      <c r="BN235" s="37"/>
      <c r="BO235" s="7"/>
      <c r="BP235" s="7"/>
      <c r="BQ235" s="7"/>
    </row>
    <row r="236" ht="13.65" customHeight="1">
      <c r="A236" s="130">
        <v>128</v>
      </c>
      <c r="B236" t="s" s="126">
        <v>165</v>
      </c>
      <c r="C236" t="s" s="126">
        <v>738</v>
      </c>
      <c r="D236" t="s" s="74">
        <v>165</v>
      </c>
      <c r="E236" s="65"/>
      <c r="F236" s="75">
        <v>3795.94</v>
      </c>
      <c r="G236" s="76">
        <v>2293.54</v>
      </c>
      <c r="H236" s="76">
        <v>1524.48</v>
      </c>
      <c r="I236" s="76">
        <v>1488.21</v>
      </c>
      <c r="J236" s="76">
        <v>0</v>
      </c>
      <c r="K236" s="77">
        <v>467.18</v>
      </c>
      <c r="L236" s="76">
        <v>44.45</v>
      </c>
      <c r="M236" s="76">
        <v>40.61</v>
      </c>
      <c r="N236" s="77">
        <v>137.97</v>
      </c>
      <c r="O236" s="76">
        <v>720.790000000001</v>
      </c>
      <c r="P236" s="76">
        <v>10513.17</v>
      </c>
      <c r="Q236" s="76">
        <v>9792.379999999999</v>
      </c>
      <c r="R236" s="78">
        <v>9654.41</v>
      </c>
      <c r="S236" s="17"/>
      <c r="T236" s="75">
        <v>1292.971014549920</v>
      </c>
      <c r="U236" s="76">
        <v>781.224345145296</v>
      </c>
      <c r="V236" s="76">
        <v>519.267546974154</v>
      </c>
      <c r="W236" s="76">
        <v>506.913279336170</v>
      </c>
      <c r="X236" s="76">
        <v>0</v>
      </c>
      <c r="Y236" s="77">
        <v>159.130597053018</v>
      </c>
      <c r="Z236" s="76">
        <v>15.1405347810408</v>
      </c>
      <c r="AA236" s="76">
        <v>13.8325560732974</v>
      </c>
      <c r="AB236" s="77">
        <v>46.9952662258763</v>
      </c>
      <c r="AC236" s="76">
        <v>245.515097071461</v>
      </c>
      <c r="AD236" s="77">
        <v>3580.990237210240</v>
      </c>
      <c r="AE236" s="76">
        <v>3335.475140138780</v>
      </c>
      <c r="AF236" s="78">
        <v>3288.4798739129</v>
      </c>
      <c r="AG236" s="17"/>
      <c r="AH236" s="75">
        <v>36.106521629537</v>
      </c>
      <c r="AI236" s="76">
        <v>21.815874755188</v>
      </c>
      <c r="AJ236" s="76">
        <v>14.5006691606813</v>
      </c>
      <c r="AK236" s="76">
        <v>14.1556733126165</v>
      </c>
      <c r="AL236" s="76">
        <v>0</v>
      </c>
      <c r="AM236" s="77">
        <v>4.44375958916293</v>
      </c>
      <c r="AN236" s="76">
        <v>0.422803017548465</v>
      </c>
      <c r="AO236" s="76">
        <v>0.386277402534155</v>
      </c>
      <c r="AP236" s="77">
        <v>1.31235393320949</v>
      </c>
      <c r="AQ236" s="76">
        <v>6.85606719952213</v>
      </c>
      <c r="AR236" s="79">
        <v>100</v>
      </c>
      <c r="AS236" s="119"/>
      <c r="AT236" s="75">
        <v>39.3181975905312</v>
      </c>
      <c r="AU236" s="76">
        <v>23.7563973355182</v>
      </c>
      <c r="AV236" s="76">
        <v>15.7905040287288</v>
      </c>
      <c r="AW236" s="76">
        <v>15.4148207917418</v>
      </c>
      <c r="AX236" s="76">
        <v>0</v>
      </c>
      <c r="AY236" s="77">
        <v>4.83903211071417</v>
      </c>
      <c r="AZ236" s="76">
        <v>0.460411356053866</v>
      </c>
      <c r="BA236" s="76">
        <v>0.420636786711979</v>
      </c>
      <c r="BB236" s="78">
        <v>100</v>
      </c>
      <c r="BC236" s="17"/>
      <c r="BD236" s="131">
        <v>1780</v>
      </c>
      <c r="BE236" s="132">
        <v>2004</v>
      </c>
      <c r="BF236" s="125"/>
      <c r="BG236" s="125"/>
      <c r="BH236" s="125"/>
      <c r="BI236" s="125"/>
      <c r="BJ236" s="125"/>
      <c r="BK236" s="125"/>
      <c r="BL236" s="125"/>
      <c r="BM236" s="129"/>
      <c r="BN236" s="37"/>
      <c r="BO236" s="7"/>
      <c r="BP236" s="7"/>
      <c r="BQ236" s="7"/>
    </row>
    <row r="237" ht="13.65" customHeight="1">
      <c r="A237" s="124"/>
      <c r="B237" s="125"/>
      <c r="C237" t="s" s="126">
        <v>739</v>
      </c>
      <c r="D237" t="s" s="74">
        <v>740</v>
      </c>
      <c r="E237" s="65"/>
      <c r="F237" s="75"/>
      <c r="G237" s="76"/>
      <c r="H237" s="76"/>
      <c r="I237" s="76"/>
      <c r="J237" s="76"/>
      <c r="K237" s="77"/>
      <c r="L237" s="76"/>
      <c r="M237" s="76"/>
      <c r="N237" s="77"/>
      <c r="O237" s="76"/>
      <c r="P237" s="76"/>
      <c r="Q237" s="76"/>
      <c r="R237" s="78"/>
      <c r="S237" s="17"/>
      <c r="T237" s="75"/>
      <c r="U237" s="76"/>
      <c r="V237" s="76"/>
      <c r="W237" s="76"/>
      <c r="X237" s="76"/>
      <c r="Y237" s="77"/>
      <c r="Z237" s="76"/>
      <c r="AA237" s="76"/>
      <c r="AB237" s="77"/>
      <c r="AC237" s="76"/>
      <c r="AD237" s="77"/>
      <c r="AE237" s="76"/>
      <c r="AF237" s="78"/>
      <c r="AG237" s="17"/>
      <c r="AH237" s="75"/>
      <c r="AI237" s="76"/>
      <c r="AJ237" s="76"/>
      <c r="AK237" s="76"/>
      <c r="AL237" s="76"/>
      <c r="AM237" s="77"/>
      <c r="AN237" s="76"/>
      <c r="AO237" s="76"/>
      <c r="AP237" s="77"/>
      <c r="AQ237" s="76"/>
      <c r="AR237" s="79"/>
      <c r="AS237" s="119"/>
      <c r="AT237" s="75"/>
      <c r="AU237" s="76"/>
      <c r="AV237" s="76"/>
      <c r="AW237" s="76"/>
      <c r="AX237" s="76"/>
      <c r="AY237" s="77"/>
      <c r="AZ237" s="76"/>
      <c r="BA237" s="76"/>
      <c r="BB237" s="78"/>
      <c r="BC237" s="17"/>
      <c r="BD237" s="131">
        <v>1780</v>
      </c>
      <c r="BE237" s="132">
        <v>1788</v>
      </c>
      <c r="BF237" s="125"/>
      <c r="BG237" s="125"/>
      <c r="BH237" s="125"/>
      <c r="BI237" s="125"/>
      <c r="BJ237" s="125"/>
      <c r="BK237" s="125"/>
      <c r="BL237" t="s" s="126">
        <v>741</v>
      </c>
      <c r="BM237" s="129"/>
      <c r="BN237" s="37"/>
      <c r="BO237" s="7"/>
      <c r="BP237" s="7"/>
      <c r="BQ237" s="7"/>
    </row>
    <row r="238" ht="13.65" customHeight="1">
      <c r="A238" s="124"/>
      <c r="B238" s="125"/>
      <c r="C238" t="s" s="126">
        <v>742</v>
      </c>
      <c r="D238" t="s" s="74">
        <v>355</v>
      </c>
      <c r="E238" s="65"/>
      <c r="F238" s="75"/>
      <c r="G238" s="76"/>
      <c r="H238" s="76"/>
      <c r="I238" s="76"/>
      <c r="J238" s="76"/>
      <c r="K238" s="77"/>
      <c r="L238" s="76"/>
      <c r="M238" s="76"/>
      <c r="N238" s="77"/>
      <c r="O238" s="76"/>
      <c r="P238" s="76"/>
      <c r="Q238" s="76"/>
      <c r="R238" s="78"/>
      <c r="S238" s="17"/>
      <c r="T238" s="75"/>
      <c r="U238" s="76"/>
      <c r="V238" s="76"/>
      <c r="W238" s="76"/>
      <c r="X238" s="76"/>
      <c r="Y238" s="77"/>
      <c r="Z238" s="76"/>
      <c r="AA238" s="76"/>
      <c r="AB238" s="77"/>
      <c r="AC238" s="76"/>
      <c r="AD238" s="77"/>
      <c r="AE238" s="76"/>
      <c r="AF238" s="78"/>
      <c r="AG238" s="17"/>
      <c r="AH238" s="75"/>
      <c r="AI238" s="76"/>
      <c r="AJ238" s="76"/>
      <c r="AK238" s="76"/>
      <c r="AL238" s="76"/>
      <c r="AM238" s="77"/>
      <c r="AN238" s="76"/>
      <c r="AO238" s="76"/>
      <c r="AP238" s="77"/>
      <c r="AQ238" s="76"/>
      <c r="AR238" s="79"/>
      <c r="AS238" s="119"/>
      <c r="AT238" s="75"/>
      <c r="AU238" s="76"/>
      <c r="AV238" s="76"/>
      <c r="AW238" s="76"/>
      <c r="AX238" s="76"/>
      <c r="AY238" s="77"/>
      <c r="AZ238" s="76"/>
      <c r="BA238" s="76"/>
      <c r="BB238" s="78"/>
      <c r="BC238" s="17"/>
      <c r="BD238" s="131">
        <v>1928</v>
      </c>
      <c r="BE238" s="132">
        <v>2004</v>
      </c>
      <c r="BF238" s="125"/>
      <c r="BG238" s="125"/>
      <c r="BH238" s="125"/>
      <c r="BI238" s="125"/>
      <c r="BJ238" t="s" s="126">
        <v>354</v>
      </c>
      <c r="BK238" s="125"/>
      <c r="BL238" s="125"/>
      <c r="BM238" s="129"/>
      <c r="BN238" s="37"/>
      <c r="BO238" s="7"/>
      <c r="BP238" s="7"/>
      <c r="BQ238" s="7"/>
    </row>
    <row r="239" ht="13.65" customHeight="1">
      <c r="A239" s="130">
        <v>129</v>
      </c>
      <c r="B239" t="s" s="126">
        <v>183</v>
      </c>
      <c r="C239" t="s" s="126">
        <v>743</v>
      </c>
      <c r="D239" t="s" s="74">
        <v>744</v>
      </c>
      <c r="E239" s="65"/>
      <c r="F239" s="75">
        <v>637.98</v>
      </c>
      <c r="G239" s="76">
        <v>1825.3</v>
      </c>
      <c r="H239" s="76">
        <v>6157.69</v>
      </c>
      <c r="I239" s="76">
        <v>14293.2</v>
      </c>
      <c r="J239" s="76">
        <v>141.75</v>
      </c>
      <c r="K239" s="77">
        <v>215.08</v>
      </c>
      <c r="L239" s="76">
        <v>16922.87</v>
      </c>
      <c r="M239" s="76">
        <v>70.26000000000001</v>
      </c>
      <c r="N239" s="77">
        <v>65.08</v>
      </c>
      <c r="O239" s="76">
        <v>1714.7</v>
      </c>
      <c r="P239" s="76">
        <v>42043.91</v>
      </c>
      <c r="Q239" s="76">
        <v>40329.21</v>
      </c>
      <c r="R239" s="78">
        <v>40264.13</v>
      </c>
      <c r="S239" s="17"/>
      <c r="T239" s="75">
        <v>217.308399991191</v>
      </c>
      <c r="U239" s="76">
        <v>621.732691469827</v>
      </c>
      <c r="V239" s="76">
        <v>2097.429012730420</v>
      </c>
      <c r="W239" s="76">
        <v>4868.541996228860</v>
      </c>
      <c r="X239" s="76">
        <v>48.2828077663113</v>
      </c>
      <c r="Y239" s="77">
        <v>73.2604324118394</v>
      </c>
      <c r="Z239" s="76">
        <v>5764.258758830880</v>
      </c>
      <c r="AA239" s="76">
        <v>23.9319229182436</v>
      </c>
      <c r="AB239" s="77">
        <v>22.1675141406105</v>
      </c>
      <c r="AC239" s="76">
        <v>584.060179731176</v>
      </c>
      <c r="AD239" s="77">
        <v>14320.9737162194</v>
      </c>
      <c r="AE239" s="76">
        <v>13736.9135364882</v>
      </c>
      <c r="AF239" s="78">
        <v>13714.7460223476</v>
      </c>
      <c r="AG239" s="17"/>
      <c r="AH239" s="75">
        <v>1.51741358023076</v>
      </c>
      <c r="AI239" s="76">
        <v>4.34141353646699</v>
      </c>
      <c r="AJ239" s="76">
        <v>14.6458547742111</v>
      </c>
      <c r="AK239" s="76">
        <v>33.9958866813291</v>
      </c>
      <c r="AL239" s="76">
        <v>0.337147520294854</v>
      </c>
      <c r="AM239" s="77">
        <v>0.511560413862555</v>
      </c>
      <c r="AN239" s="76">
        <v>40.2504667144421</v>
      </c>
      <c r="AO239" s="76">
        <v>0.167111003710169</v>
      </c>
      <c r="AP239" s="77">
        <v>0.154790551116678</v>
      </c>
      <c r="AQ239" s="76">
        <v>4.07835522433571</v>
      </c>
      <c r="AR239" s="79">
        <v>100</v>
      </c>
      <c r="AS239" s="119"/>
      <c r="AT239" s="75">
        <v>1.58448723466768</v>
      </c>
      <c r="AU239" s="76">
        <v>4.53331538518279</v>
      </c>
      <c r="AV239" s="76">
        <v>15.2932399135409</v>
      </c>
      <c r="AW239" s="76">
        <v>35.4985939097653</v>
      </c>
      <c r="AX239" s="76">
        <v>0.352050323700028</v>
      </c>
      <c r="AY239" s="77">
        <v>0.534172723960508</v>
      </c>
      <c r="AZ239" s="76">
        <v>42.0296427614355</v>
      </c>
      <c r="BA239" s="76">
        <v>0.174497747747188</v>
      </c>
      <c r="BB239" s="78">
        <v>100</v>
      </c>
      <c r="BC239" s="17"/>
      <c r="BD239" s="131">
        <v>1780</v>
      </c>
      <c r="BE239" s="132">
        <v>2004</v>
      </c>
      <c r="BF239" s="125"/>
      <c r="BG239" s="125"/>
      <c r="BH239" s="125"/>
      <c r="BI239" s="125"/>
      <c r="BJ239" s="125"/>
      <c r="BK239" s="125"/>
      <c r="BL239" s="125"/>
      <c r="BM239" s="129"/>
      <c r="BN239" s="37"/>
      <c r="BO239" s="7"/>
      <c r="BP239" s="7"/>
      <c r="BQ239" s="7"/>
    </row>
    <row r="240" ht="13.65" customHeight="1">
      <c r="A240" s="130">
        <v>130</v>
      </c>
      <c r="B240" t="s" s="126">
        <v>149</v>
      </c>
      <c r="C240" t="s" s="126">
        <v>745</v>
      </c>
      <c r="D240" t="s" s="74">
        <v>746</v>
      </c>
      <c r="E240" s="65"/>
      <c r="F240" s="75">
        <v>3548.13</v>
      </c>
      <c r="G240" s="76">
        <v>2401</v>
      </c>
      <c r="H240" s="76">
        <v>116.7</v>
      </c>
      <c r="I240" s="76">
        <v>1017.76</v>
      </c>
      <c r="J240" s="76">
        <v>954.76</v>
      </c>
      <c r="K240" s="77">
        <v>295.43</v>
      </c>
      <c r="L240" s="76">
        <v>71</v>
      </c>
      <c r="M240" s="76">
        <v>25.71</v>
      </c>
      <c r="N240" s="77">
        <v>131.65</v>
      </c>
      <c r="O240" s="76">
        <v>260.92</v>
      </c>
      <c r="P240" s="76">
        <v>8823.059999999999</v>
      </c>
      <c r="Q240" s="76">
        <v>8562.139999999999</v>
      </c>
      <c r="R240" s="78">
        <v>8430.49</v>
      </c>
      <c r="S240" s="17"/>
      <c r="T240" s="75">
        <v>1208.5621073713</v>
      </c>
      <c r="U240" s="76">
        <v>817.827311794804</v>
      </c>
      <c r="V240" s="76">
        <v>39.7502904150161</v>
      </c>
      <c r="W240" s="76">
        <v>346.668856664839</v>
      </c>
      <c r="X240" s="76">
        <v>325.209830990923</v>
      </c>
      <c r="Y240" s="77">
        <v>100.629205632461</v>
      </c>
      <c r="Z240" s="76">
        <v>24.1839813150483</v>
      </c>
      <c r="AA240" s="76">
        <v>8.75732619168863</v>
      </c>
      <c r="AB240" s="77">
        <v>44.8425512693819</v>
      </c>
      <c r="AC240" s="76">
        <v>88.87442823552701</v>
      </c>
      <c r="AD240" s="77">
        <v>3005.305889880990</v>
      </c>
      <c r="AE240" s="76">
        <v>2916.431461645460</v>
      </c>
      <c r="AF240" s="78">
        <v>2871.588910376080</v>
      </c>
      <c r="AG240" s="17"/>
      <c r="AH240" s="75">
        <v>40.2142793996641</v>
      </c>
      <c r="AI240" s="76">
        <v>27.2127810532854</v>
      </c>
      <c r="AJ240" s="76">
        <v>1.32267036606347</v>
      </c>
      <c r="AK240" s="76">
        <v>11.5352270074101</v>
      </c>
      <c r="AL240" s="76">
        <v>10.8211890205892</v>
      </c>
      <c r="AM240" s="77">
        <v>3.34838480073807</v>
      </c>
      <c r="AN240" s="76">
        <v>0.804709477210854</v>
      </c>
      <c r="AO240" s="76">
        <v>0.291395502240719</v>
      </c>
      <c r="AP240" s="77">
        <v>1.4921127137297</v>
      </c>
      <c r="AQ240" s="76">
        <v>2.9572506590684</v>
      </c>
      <c r="AR240" s="79">
        <v>100</v>
      </c>
      <c r="AS240" s="119"/>
      <c r="AT240" s="75">
        <v>42.0868775124578</v>
      </c>
      <c r="AU240" s="76">
        <v>28.4799578672177</v>
      </c>
      <c r="AV240" s="76">
        <v>1.38426117580354</v>
      </c>
      <c r="AW240" s="76">
        <v>12.0723706451226</v>
      </c>
      <c r="AX240" s="76">
        <v>11.3250831209099</v>
      </c>
      <c r="AY240" s="77">
        <v>3.50430402028826</v>
      </c>
      <c r="AZ240" s="76">
        <v>0.842181178080989</v>
      </c>
      <c r="BA240" s="76">
        <v>0.304964480119186</v>
      </c>
      <c r="BB240" s="78">
        <v>100</v>
      </c>
      <c r="BC240" s="17"/>
      <c r="BD240" s="131">
        <v>1780</v>
      </c>
      <c r="BE240" s="132">
        <v>1940</v>
      </c>
      <c r="BF240" s="125"/>
      <c r="BG240" s="125"/>
      <c r="BH240" s="125"/>
      <c r="BI240" s="125"/>
      <c r="BJ240" s="125"/>
      <c r="BK240" s="125"/>
      <c r="BL240" s="125"/>
      <c r="BM240" s="129"/>
      <c r="BN240" s="37"/>
      <c r="BO240" s="7"/>
      <c r="BP240" s="7"/>
      <c r="BQ240" s="7"/>
    </row>
    <row r="241" ht="13.65" customHeight="1">
      <c r="A241" s="130">
        <v>131</v>
      </c>
      <c r="B241" t="s" s="126">
        <v>54</v>
      </c>
      <c r="C241" t="s" s="126">
        <v>747</v>
      </c>
      <c r="D241" t="s" s="74">
        <v>54</v>
      </c>
      <c r="E241" s="65"/>
      <c r="F241" s="75">
        <v>1605.53</v>
      </c>
      <c r="G241" s="76">
        <v>1832</v>
      </c>
      <c r="H241" s="76">
        <v>447.69</v>
      </c>
      <c r="I241" s="76">
        <v>2412.19</v>
      </c>
      <c r="J241" s="76">
        <v>0</v>
      </c>
      <c r="K241" s="77">
        <v>9.35</v>
      </c>
      <c r="L241" s="76">
        <v>190.13</v>
      </c>
      <c r="M241" s="76">
        <v>77.37</v>
      </c>
      <c r="N241" s="77">
        <v>87.31999999999999</v>
      </c>
      <c r="O241" s="76">
        <v>512.74</v>
      </c>
      <c r="P241" s="76">
        <v>7174.32</v>
      </c>
      <c r="Q241" s="76">
        <v>6661.58</v>
      </c>
      <c r="R241" s="78">
        <v>6574.26</v>
      </c>
      <c r="S241" s="17"/>
      <c r="T241" s="75">
        <v>546.874753813374</v>
      </c>
      <c r="U241" s="76">
        <v>624.0148418192759</v>
      </c>
      <c r="V241" s="76">
        <v>152.491923872310</v>
      </c>
      <c r="W241" s="76">
        <v>821.638843497838</v>
      </c>
      <c r="X241" s="76">
        <v>0</v>
      </c>
      <c r="Y241" s="77">
        <v>3.18479190557327</v>
      </c>
      <c r="Z241" s="76">
        <v>64.7619770060583</v>
      </c>
      <c r="AA241" s="76">
        <v>26.3537272442999</v>
      </c>
      <c r="AB241" s="77">
        <v>29.742890822958</v>
      </c>
      <c r="AC241" s="76">
        <v>174.649219429266</v>
      </c>
      <c r="AD241" s="77">
        <v>2443.712969410950</v>
      </c>
      <c r="AE241" s="76">
        <v>2269.063749981690</v>
      </c>
      <c r="AF241" s="78">
        <v>2239.320859158730</v>
      </c>
      <c r="AG241" s="17"/>
      <c r="AH241" s="75">
        <v>22.378845660634</v>
      </c>
      <c r="AI241" s="76">
        <v>25.535521136498</v>
      </c>
      <c r="AJ241" s="76">
        <v>6.24017328471549</v>
      </c>
      <c r="AK241" s="76">
        <v>33.6225593505726</v>
      </c>
      <c r="AL241" s="76">
        <v>0</v>
      </c>
      <c r="AM241" s="77">
        <v>0.130325940298175</v>
      </c>
      <c r="AN241" s="76">
        <v>2.65014663410609</v>
      </c>
      <c r="AO241" s="76">
        <v>1.07842973271334</v>
      </c>
      <c r="AP241" s="77">
        <v>1.21711883495579</v>
      </c>
      <c r="AQ241" s="76">
        <v>7.14687942550653</v>
      </c>
      <c r="AR241" s="79">
        <v>100</v>
      </c>
      <c r="AS241" s="119"/>
      <c r="AT241" s="75">
        <v>24.4214557988276</v>
      </c>
      <c r="AU241" s="76">
        <v>27.8662541487559</v>
      </c>
      <c r="AV241" s="76">
        <v>6.80973980341514</v>
      </c>
      <c r="AW241" s="76">
        <v>36.6914299099823</v>
      </c>
      <c r="AX241" s="76">
        <v>0</v>
      </c>
      <c r="AY241" s="77">
        <v>0.142221329853094</v>
      </c>
      <c r="AZ241" s="76">
        <v>2.89203651817847</v>
      </c>
      <c r="BA241" s="76">
        <v>1.17686249098758</v>
      </c>
      <c r="BB241" s="78">
        <v>100</v>
      </c>
      <c r="BC241" s="17"/>
      <c r="BD241" s="131">
        <v>1780</v>
      </c>
      <c r="BE241" s="132">
        <v>1863</v>
      </c>
      <c r="BF241" s="125"/>
      <c r="BG241" s="125"/>
      <c r="BH241" s="125"/>
      <c r="BI241" s="125"/>
      <c r="BJ241" s="125"/>
      <c r="BK241" t="s" s="126">
        <v>748</v>
      </c>
      <c r="BL241" s="125"/>
      <c r="BM241" s="129"/>
      <c r="BN241" s="37"/>
      <c r="BO241" s="7"/>
      <c r="BP241" s="7"/>
      <c r="BQ241" s="7"/>
    </row>
    <row r="242" ht="13.65" customHeight="1">
      <c r="A242" s="124"/>
      <c r="B242" s="125"/>
      <c r="C242" t="s" s="126">
        <v>749</v>
      </c>
      <c r="D242" t="s" s="74">
        <v>748</v>
      </c>
      <c r="E242" s="65"/>
      <c r="F242" s="75"/>
      <c r="G242" s="76"/>
      <c r="H242" s="76"/>
      <c r="I242" s="76"/>
      <c r="J242" s="76"/>
      <c r="K242" s="77"/>
      <c r="L242" s="76"/>
      <c r="M242" s="76"/>
      <c r="N242" s="77"/>
      <c r="O242" s="76"/>
      <c r="P242" s="76"/>
      <c r="Q242" s="76"/>
      <c r="R242" s="78"/>
      <c r="S242" s="17"/>
      <c r="T242" s="75"/>
      <c r="U242" s="76"/>
      <c r="V242" s="76"/>
      <c r="W242" s="76"/>
      <c r="X242" s="76"/>
      <c r="Y242" s="77"/>
      <c r="Z242" s="76"/>
      <c r="AA242" s="76"/>
      <c r="AB242" s="77"/>
      <c r="AC242" s="76"/>
      <c r="AD242" s="77"/>
      <c r="AE242" s="76"/>
      <c r="AF242" s="78"/>
      <c r="AG242" s="17"/>
      <c r="AH242" s="75"/>
      <c r="AI242" s="76"/>
      <c r="AJ242" s="76"/>
      <c r="AK242" s="76"/>
      <c r="AL242" s="76"/>
      <c r="AM242" s="77"/>
      <c r="AN242" s="76"/>
      <c r="AO242" s="76"/>
      <c r="AP242" s="77"/>
      <c r="AQ242" s="76"/>
      <c r="AR242" s="79"/>
      <c r="AS242" s="119"/>
      <c r="AT242" s="75"/>
      <c r="AU242" s="76"/>
      <c r="AV242" s="76"/>
      <c r="AW242" s="76"/>
      <c r="AX242" s="76"/>
      <c r="AY242" s="77"/>
      <c r="AZ242" s="76"/>
      <c r="BA242" s="76"/>
      <c r="BB242" s="78"/>
      <c r="BC242" s="17"/>
      <c r="BD242" s="131">
        <v>1863</v>
      </c>
      <c r="BE242" s="132">
        <v>2004</v>
      </c>
      <c r="BF242" s="125"/>
      <c r="BG242" s="125"/>
      <c r="BH242" s="125"/>
      <c r="BI242" s="125"/>
      <c r="BJ242" t="s" s="126">
        <v>54</v>
      </c>
      <c r="BK242" s="125"/>
      <c r="BL242" s="125"/>
      <c r="BM242" s="129"/>
      <c r="BN242" s="37"/>
      <c r="BO242" s="7"/>
      <c r="BP242" s="7"/>
      <c r="BQ242" s="7"/>
    </row>
    <row r="243" ht="13.65" customHeight="1">
      <c r="A243" s="130">
        <v>132</v>
      </c>
      <c r="B243" t="s" s="126">
        <v>93</v>
      </c>
      <c r="C243" t="s" s="126">
        <v>750</v>
      </c>
      <c r="D243" t="s" s="74">
        <v>751</v>
      </c>
      <c r="E243" s="65"/>
      <c r="F243" s="75">
        <v>136.27</v>
      </c>
      <c r="G243" s="76">
        <v>0</v>
      </c>
      <c r="H243" s="76">
        <v>973.3</v>
      </c>
      <c r="I243" s="76">
        <v>680.1900000000001</v>
      </c>
      <c r="J243" s="76">
        <v>3131.73</v>
      </c>
      <c r="K243" s="77">
        <v>29.96</v>
      </c>
      <c r="L243" s="76">
        <v>7884.86</v>
      </c>
      <c r="M243" s="76">
        <v>6.98</v>
      </c>
      <c r="N243" s="77">
        <v>33.46</v>
      </c>
      <c r="O243" s="76">
        <v>196.030000000002</v>
      </c>
      <c r="P243" s="76">
        <v>13072.78</v>
      </c>
      <c r="Q243" s="76">
        <v>12876.75</v>
      </c>
      <c r="R243" s="78">
        <v>12843.29</v>
      </c>
      <c r="S243" s="17"/>
      <c r="T243" s="75">
        <v>46.4162131521357</v>
      </c>
      <c r="U243" s="76">
        <v>0</v>
      </c>
      <c r="V243" s="76">
        <v>331.524915689247</v>
      </c>
      <c r="W243" s="76">
        <v>231.685947192715</v>
      </c>
      <c r="X243" s="76">
        <v>1066.728166250370</v>
      </c>
      <c r="Y243" s="77">
        <v>10.2049588760401</v>
      </c>
      <c r="Z243" s="76">
        <v>2685.736717067210</v>
      </c>
      <c r="AA243" s="76">
        <v>2.37752379688785</v>
      </c>
      <c r="AB243" s="77">
        <v>11.3971269690355</v>
      </c>
      <c r="AC243" s="76">
        <v>66.7716317913942</v>
      </c>
      <c r="AD243" s="77">
        <v>4452.843200785040</v>
      </c>
      <c r="AE243" s="76">
        <v>4386.071568993640</v>
      </c>
      <c r="AF243" s="78">
        <v>4374.674442024610</v>
      </c>
      <c r="AG243" s="17"/>
      <c r="AH243" s="75">
        <v>1.04239496113298</v>
      </c>
      <c r="AI243" s="76">
        <v>0</v>
      </c>
      <c r="AJ243" s="76">
        <v>7.44524118052931</v>
      </c>
      <c r="AK243" s="76">
        <v>5.20310140612785</v>
      </c>
      <c r="AL243" s="76">
        <v>23.9561133898069</v>
      </c>
      <c r="AM243" s="77">
        <v>0.229178491491481</v>
      </c>
      <c r="AN243" s="76">
        <v>60.3150974773537</v>
      </c>
      <c r="AO243" s="76">
        <v>0.0533933868695105</v>
      </c>
      <c r="AP243" s="77">
        <v>0.255951679749831</v>
      </c>
      <c r="AQ243" s="76">
        <v>1.49952802693844</v>
      </c>
      <c r="AR243" s="79">
        <v>100</v>
      </c>
      <c r="AS243" s="119"/>
      <c r="AT243" s="75">
        <v>1.06102096892619</v>
      </c>
      <c r="AU243" s="76">
        <v>0</v>
      </c>
      <c r="AV243" s="76">
        <v>7.57827628279047</v>
      </c>
      <c r="AW243" s="76">
        <v>5.29607289098043</v>
      </c>
      <c r="AX243" s="76">
        <v>24.3841725912909</v>
      </c>
      <c r="AY243" s="77">
        <v>0.233273561525123</v>
      </c>
      <c r="AZ243" s="76">
        <v>61.3928362592451</v>
      </c>
      <c r="BA243" s="76">
        <v>0.0543474452418345</v>
      </c>
      <c r="BB243" s="78">
        <v>100</v>
      </c>
      <c r="BC243" s="17"/>
      <c r="BD243" s="131">
        <v>1780</v>
      </c>
      <c r="BE243" s="132">
        <v>1808</v>
      </c>
      <c r="BF243" s="132">
        <v>1815</v>
      </c>
      <c r="BG243" s="132">
        <v>2004</v>
      </c>
      <c r="BH243" s="125"/>
      <c r="BI243" s="125"/>
      <c r="BJ243" s="125"/>
      <c r="BK243" s="125"/>
      <c r="BL243" s="125"/>
      <c r="BM243" s="129"/>
      <c r="BN243" s="37"/>
      <c r="BO243" s="7"/>
      <c r="BP243" s="7"/>
      <c r="BQ243" s="7"/>
    </row>
    <row r="244" ht="13.65" customHeight="1">
      <c r="A244" s="130">
        <v>133</v>
      </c>
      <c r="B244" t="s" s="126">
        <v>55</v>
      </c>
      <c r="C244" t="s" s="126">
        <v>752</v>
      </c>
      <c r="D244" t="s" s="74">
        <v>55</v>
      </c>
      <c r="E244" s="65"/>
      <c r="F244" s="75">
        <v>1809.28</v>
      </c>
      <c r="G244" s="76">
        <v>1851.7</v>
      </c>
      <c r="H244" s="76">
        <v>91.78</v>
      </c>
      <c r="I244" s="76">
        <v>3654.08</v>
      </c>
      <c r="J244" s="76">
        <v>386.25</v>
      </c>
      <c r="K244" s="77">
        <v>50.28</v>
      </c>
      <c r="L244" s="76">
        <v>638.13</v>
      </c>
      <c r="M244" s="76">
        <v>40.05</v>
      </c>
      <c r="N244" s="77">
        <v>54.05</v>
      </c>
      <c r="O244" s="76">
        <v>303.760000000002</v>
      </c>
      <c r="P244" s="76">
        <v>8879.360000000001</v>
      </c>
      <c r="Q244" s="76">
        <v>8575.6</v>
      </c>
      <c r="R244" s="78">
        <v>8521.549999999999</v>
      </c>
      <c r="S244" s="17"/>
      <c r="T244" s="75">
        <v>616.275967798460</v>
      </c>
      <c r="U244" s="76">
        <v>630.725045085564</v>
      </c>
      <c r="V244" s="76">
        <v>31.2620535928893</v>
      </c>
      <c r="W244" s="76">
        <v>1244.650738643550</v>
      </c>
      <c r="X244" s="76">
        <v>131.564264548414</v>
      </c>
      <c r="Y244" s="77">
        <v>17.1263462045159</v>
      </c>
      <c r="Z244" s="76">
        <v>217.359492909462</v>
      </c>
      <c r="AA244" s="76">
        <v>13.6418091784181</v>
      </c>
      <c r="AB244" s="77">
        <v>18.4104815503995</v>
      </c>
      <c r="AC244" s="76">
        <v>103.466565693791</v>
      </c>
      <c r="AD244" s="77">
        <v>3024.482765205460</v>
      </c>
      <c r="AE244" s="76">
        <v>2921.016199511670</v>
      </c>
      <c r="AF244" s="78">
        <v>2902.605717961270</v>
      </c>
      <c r="AG244" s="17"/>
      <c r="AH244" s="75">
        <v>20.3762433328528</v>
      </c>
      <c r="AI244" s="76">
        <v>20.8539804670607</v>
      </c>
      <c r="AJ244" s="76">
        <v>1.03363305463457</v>
      </c>
      <c r="AK244" s="76">
        <v>41.1525154966124</v>
      </c>
      <c r="AL244" s="76">
        <v>4.34997567392244</v>
      </c>
      <c r="AM244" s="77">
        <v>0.566257027533516</v>
      </c>
      <c r="AN244" s="76">
        <v>7.18666660660228</v>
      </c>
      <c r="AO244" s="76">
        <v>0.451046021334871</v>
      </c>
      <c r="AP244" s="77">
        <v>0.6087150425255869</v>
      </c>
      <c r="AQ244" s="76">
        <v>3.42096727692088</v>
      </c>
      <c r="AR244" s="79">
        <v>100</v>
      </c>
      <c r="AS244" s="119"/>
      <c r="AT244" s="75">
        <v>21.2318181551478</v>
      </c>
      <c r="AU244" s="76">
        <v>21.7296149174739</v>
      </c>
      <c r="AV244" s="76">
        <v>1.07703410764474</v>
      </c>
      <c r="AW244" s="76">
        <v>42.8804618878021</v>
      </c>
      <c r="AX244" s="76">
        <v>4.53262610675288</v>
      </c>
      <c r="AY244" s="77">
        <v>0.590033503294588</v>
      </c>
      <c r="AZ244" s="76">
        <v>7.48842640130023</v>
      </c>
      <c r="BA244" s="76">
        <v>0.469984920583697</v>
      </c>
      <c r="BB244" s="78">
        <v>100</v>
      </c>
      <c r="BC244" s="17"/>
      <c r="BD244" s="131">
        <v>1808</v>
      </c>
      <c r="BE244" s="132">
        <v>2004</v>
      </c>
      <c r="BF244" s="125"/>
      <c r="BG244" s="125"/>
      <c r="BH244" s="125"/>
      <c r="BI244" s="125"/>
      <c r="BJ244" s="125"/>
      <c r="BK244" s="125"/>
      <c r="BL244" s="125"/>
      <c r="BM244" s="129"/>
      <c r="BN244" s="37"/>
      <c r="BO244" s="7"/>
      <c r="BP244" s="7"/>
      <c r="BQ244" s="7"/>
    </row>
    <row r="245" ht="13.65" customHeight="1">
      <c r="A245" s="130">
        <v>134</v>
      </c>
      <c r="B245" t="s" s="126">
        <v>264</v>
      </c>
      <c r="C245" t="s" s="126">
        <v>753</v>
      </c>
      <c r="D245" t="s" s="74">
        <v>264</v>
      </c>
      <c r="E245" s="65"/>
      <c r="F245" s="75">
        <v>10544.24</v>
      </c>
      <c r="G245" s="76">
        <v>4431.92</v>
      </c>
      <c r="H245" s="76">
        <v>16119.49</v>
      </c>
      <c r="I245" s="76">
        <v>8611.809999999999</v>
      </c>
      <c r="J245" s="76">
        <v>25.2</v>
      </c>
      <c r="K245" s="77">
        <v>1675.89</v>
      </c>
      <c r="L245" s="76">
        <v>3794.84</v>
      </c>
      <c r="M245" s="76">
        <v>1713.52</v>
      </c>
      <c r="N245" s="77">
        <v>310.09</v>
      </c>
      <c r="O245" s="76">
        <v>1176.490000000010</v>
      </c>
      <c r="P245" s="76">
        <v>48403.49</v>
      </c>
      <c r="Q245" s="76">
        <v>47227</v>
      </c>
      <c r="R245" s="78">
        <v>46916.91</v>
      </c>
      <c r="S245" s="17"/>
      <c r="T245" s="75">
        <v>3591.573283681480</v>
      </c>
      <c r="U245" s="76">
        <v>1509.598175630830</v>
      </c>
      <c r="V245" s="76">
        <v>5490.611900959280</v>
      </c>
      <c r="W245" s="76">
        <v>2933.350029982340</v>
      </c>
      <c r="X245" s="76">
        <v>8.583610269566449</v>
      </c>
      <c r="Y245" s="77">
        <v>570.840738677132</v>
      </c>
      <c r="Z245" s="76">
        <v>1292.596333149270</v>
      </c>
      <c r="AA245" s="76">
        <v>583.658248774108</v>
      </c>
      <c r="AB245" s="77">
        <v>105.622686844836</v>
      </c>
      <c r="AC245" s="76">
        <v>400.735382779456</v>
      </c>
      <c r="AD245" s="77">
        <v>16487.1703907483</v>
      </c>
      <c r="AE245" s="76">
        <v>16086.4350079688</v>
      </c>
      <c r="AF245" s="78">
        <v>15980.812321124</v>
      </c>
      <c r="AG245" s="17"/>
      <c r="AH245" s="75">
        <v>21.7840490427446</v>
      </c>
      <c r="AI245" s="76">
        <v>9.15619927406061</v>
      </c>
      <c r="AJ245" s="76">
        <v>33.3023300592581</v>
      </c>
      <c r="AK245" s="76">
        <v>17.7917129529296</v>
      </c>
      <c r="AL245" s="76">
        <v>0.0520623616189659</v>
      </c>
      <c r="AM245" s="77">
        <v>3.46233298466702</v>
      </c>
      <c r="AN245" s="76">
        <v>7.84001318913161</v>
      </c>
      <c r="AO245" s="76">
        <v>3.54007531275121</v>
      </c>
      <c r="AP245" s="77">
        <v>0.640635623588299</v>
      </c>
      <c r="AQ245" s="76">
        <v>2.4305891992499</v>
      </c>
      <c r="AR245" s="79">
        <v>100</v>
      </c>
      <c r="AS245" s="119"/>
      <c r="AT245" s="75">
        <v>22.4742848580608</v>
      </c>
      <c r="AU245" s="76">
        <v>9.44631690364945</v>
      </c>
      <c r="AV245" s="76">
        <v>34.3575269556328</v>
      </c>
      <c r="AW245" s="76">
        <v>18.3554500925146</v>
      </c>
      <c r="AX245" s="76">
        <v>0.0537119771954291</v>
      </c>
      <c r="AY245" s="77">
        <v>3.57203831198602</v>
      </c>
      <c r="AZ245" s="76">
        <v>8.088426965885009</v>
      </c>
      <c r="BA245" s="76">
        <v>3.65224393507586</v>
      </c>
      <c r="BB245" s="78">
        <v>100</v>
      </c>
      <c r="BC245" s="17"/>
      <c r="BD245" s="131">
        <v>1780</v>
      </c>
      <c r="BE245" s="132">
        <v>2004</v>
      </c>
      <c r="BF245" s="125"/>
      <c r="BG245" s="125"/>
      <c r="BH245" s="125"/>
      <c r="BI245" s="125"/>
      <c r="BJ245" s="125"/>
      <c r="BK245" s="125"/>
      <c r="BL245" s="125"/>
      <c r="BM245" s="129"/>
      <c r="BN245" s="37"/>
      <c r="BO245" s="7"/>
      <c r="BP245" s="7"/>
      <c r="BQ245" s="7"/>
    </row>
    <row r="246" ht="13.65" customHeight="1">
      <c r="A246" s="130">
        <v>135</v>
      </c>
      <c r="B246" t="s" s="126">
        <v>121</v>
      </c>
      <c r="C246" t="s" s="126">
        <v>754</v>
      </c>
      <c r="D246" t="s" s="74">
        <v>121</v>
      </c>
      <c r="E246" s="65"/>
      <c r="F246" s="75">
        <v>3042.57</v>
      </c>
      <c r="G246" s="76">
        <v>195.83</v>
      </c>
      <c r="H246" s="76">
        <v>824.17</v>
      </c>
      <c r="I246" s="76">
        <v>2599.93</v>
      </c>
      <c r="J246" s="76">
        <v>1337.32</v>
      </c>
      <c r="K246" s="77">
        <v>8.08</v>
      </c>
      <c r="L246" s="76">
        <v>152.85</v>
      </c>
      <c r="M246" s="76">
        <v>1.32</v>
      </c>
      <c r="N246" s="77">
        <v>59.81</v>
      </c>
      <c r="O246" s="76">
        <v>206.93</v>
      </c>
      <c r="P246" s="76">
        <v>8428.809999999999</v>
      </c>
      <c r="Q246" s="76">
        <v>8221.879999999999</v>
      </c>
      <c r="R246" s="78">
        <v>8162.07</v>
      </c>
      <c r="S246" s="17"/>
      <c r="T246" s="75">
        <v>1036.358535629950</v>
      </c>
      <c r="U246" s="76">
        <v>66.703507900365</v>
      </c>
      <c r="V246" s="76">
        <v>280.728336343991</v>
      </c>
      <c r="W246" s="76">
        <v>885.586740006108</v>
      </c>
      <c r="X246" s="76">
        <v>455.517209749866</v>
      </c>
      <c r="Y246" s="77">
        <v>2.75220519754353</v>
      </c>
      <c r="Z246" s="76">
        <v>52.0636837183822</v>
      </c>
      <c r="AA246" s="76">
        <v>0.449617680786814</v>
      </c>
      <c r="AB246" s="77">
        <v>20.3724496120147</v>
      </c>
      <c r="AC246" s="76">
        <v>70.4843838524361</v>
      </c>
      <c r="AD246" s="77">
        <v>2871.016669691450</v>
      </c>
      <c r="AE246" s="76">
        <v>2800.532285839010</v>
      </c>
      <c r="AF246" s="78">
        <v>2780.159836227</v>
      </c>
      <c r="AG246" s="17"/>
      <c r="AH246" s="75">
        <v>36.0972663994087</v>
      </c>
      <c r="AI246" s="76">
        <v>2.32334101729663</v>
      </c>
      <c r="AJ246" s="76">
        <v>9.7780113681528</v>
      </c>
      <c r="AK246" s="76">
        <v>30.8457540269623</v>
      </c>
      <c r="AL246" s="76">
        <v>15.8660593844208</v>
      </c>
      <c r="AM246" s="77">
        <v>0.09586169340630531</v>
      </c>
      <c r="AN246" s="76">
        <v>1.8134232471725</v>
      </c>
      <c r="AO246" s="76">
        <v>0.0156605736752875</v>
      </c>
      <c r="AP246" s="77">
        <v>0.709590084484049</v>
      </c>
      <c r="AQ246" s="76">
        <v>2.45503220502064</v>
      </c>
      <c r="AR246" s="79">
        <v>100</v>
      </c>
      <c r="AS246" s="119"/>
      <c r="AT246" s="75">
        <v>37.2769407760531</v>
      </c>
      <c r="AU246" s="76">
        <v>2.39926881293593</v>
      </c>
      <c r="AV246" s="76">
        <v>10.0975610353746</v>
      </c>
      <c r="AW246" s="76">
        <v>31.8538066936451</v>
      </c>
      <c r="AX246" s="76">
        <v>16.384569110532</v>
      </c>
      <c r="AY246" s="77">
        <v>0.09899449526896981</v>
      </c>
      <c r="AZ246" s="76">
        <v>1.87268670815124</v>
      </c>
      <c r="BA246" s="76">
        <v>0.0161723680389901</v>
      </c>
      <c r="BB246" s="78">
        <v>100</v>
      </c>
      <c r="BC246" s="17"/>
      <c r="BD246" s="131">
        <v>1780</v>
      </c>
      <c r="BE246" s="132">
        <v>2004</v>
      </c>
      <c r="BF246" s="125"/>
      <c r="BG246" s="125"/>
      <c r="BH246" s="125"/>
      <c r="BI246" s="125"/>
      <c r="BJ246" s="125"/>
      <c r="BK246" s="125"/>
      <c r="BL246" t="s" s="126">
        <v>755</v>
      </c>
      <c r="BM246" s="129"/>
      <c r="BN246" s="37"/>
      <c r="BO246" s="7"/>
      <c r="BP246" s="7"/>
      <c r="BQ246" s="7"/>
    </row>
    <row r="247" ht="13.65" customHeight="1">
      <c r="A247" s="130">
        <v>136</v>
      </c>
      <c r="B247" t="s" s="126">
        <v>236</v>
      </c>
      <c r="C247" t="s" s="126">
        <v>756</v>
      </c>
      <c r="D247" t="s" s="74">
        <v>236</v>
      </c>
      <c r="E247" s="65"/>
      <c r="F247" s="75">
        <v>2301.09</v>
      </c>
      <c r="G247" s="76">
        <v>4311.42</v>
      </c>
      <c r="H247" s="76">
        <v>6319.91</v>
      </c>
      <c r="I247" s="76">
        <v>11690.25</v>
      </c>
      <c r="J247" s="76">
        <v>14.18</v>
      </c>
      <c r="K247" s="77">
        <v>23.75</v>
      </c>
      <c r="L247" s="76">
        <v>3607.53</v>
      </c>
      <c r="M247" s="76">
        <v>4.08</v>
      </c>
      <c r="N247" s="77">
        <v>127.78</v>
      </c>
      <c r="O247" s="76">
        <v>636.010000000002</v>
      </c>
      <c r="P247" s="76">
        <v>29036</v>
      </c>
      <c r="Q247" s="76">
        <v>28399.99</v>
      </c>
      <c r="R247" s="78">
        <v>28272.21</v>
      </c>
      <c r="S247" s="17"/>
      <c r="T247" s="75">
        <v>783.796022031614</v>
      </c>
      <c r="U247" s="76">
        <v>1468.553531286280</v>
      </c>
      <c r="V247" s="76">
        <v>2152.684300743480</v>
      </c>
      <c r="W247" s="76">
        <v>3981.926585468220</v>
      </c>
      <c r="X247" s="76">
        <v>4.82998387390684</v>
      </c>
      <c r="Y247" s="77">
        <v>8.089712059611241</v>
      </c>
      <c r="Z247" s="76">
        <v>1228.794903006710</v>
      </c>
      <c r="AA247" s="76">
        <v>1.38972737697743</v>
      </c>
      <c r="AB247" s="77">
        <v>43.5243539779842</v>
      </c>
      <c r="AC247" s="76">
        <v>216.637379664563</v>
      </c>
      <c r="AD247" s="77">
        <v>9890.226499489350</v>
      </c>
      <c r="AE247" s="76">
        <v>9673.589119824790</v>
      </c>
      <c r="AF247" s="78">
        <v>9630.064765846801</v>
      </c>
      <c r="AG247" s="17"/>
      <c r="AH247" s="75">
        <v>7.92495522799284</v>
      </c>
      <c r="AI247" s="76">
        <v>14.8485328557653</v>
      </c>
      <c r="AJ247" s="76">
        <v>21.7657735225238</v>
      </c>
      <c r="AK247" s="76">
        <v>40.2612274417964</v>
      </c>
      <c r="AL247" s="76">
        <v>0.0488359278137484</v>
      </c>
      <c r="AM247" s="77">
        <v>0.08179501308720211</v>
      </c>
      <c r="AN247" s="76">
        <v>12.4243353078937</v>
      </c>
      <c r="AO247" s="76">
        <v>0.0140515222482436</v>
      </c>
      <c r="AP247" s="77">
        <v>0.440074390411902</v>
      </c>
      <c r="AQ247" s="76">
        <v>2.19041879046701</v>
      </c>
      <c r="AR247" s="79">
        <v>100</v>
      </c>
      <c r="AS247" s="119"/>
      <c r="AT247" s="75">
        <v>8.139052447615519</v>
      </c>
      <c r="AU247" s="76">
        <v>15.2496745036911</v>
      </c>
      <c r="AV247" s="76">
        <v>22.3537884021093</v>
      </c>
      <c r="AW247" s="76">
        <v>41.3489076375706</v>
      </c>
      <c r="AX247" s="76">
        <v>0.0501552584675906</v>
      </c>
      <c r="AY247" s="77">
        <v>0.0840047523699067</v>
      </c>
      <c r="AZ247" s="76">
        <v>12.7599858659793</v>
      </c>
      <c r="BA247" s="76">
        <v>0.0144311321965987</v>
      </c>
      <c r="BB247" s="78">
        <v>100</v>
      </c>
      <c r="BC247" s="17"/>
      <c r="BD247" s="131">
        <v>1780</v>
      </c>
      <c r="BE247" s="132">
        <v>2004</v>
      </c>
      <c r="BF247" s="125"/>
      <c r="BG247" s="125"/>
      <c r="BH247" s="125"/>
      <c r="BI247" s="125"/>
      <c r="BJ247" s="125"/>
      <c r="BK247" s="125"/>
      <c r="BL247" s="125"/>
      <c r="BM247" s="129"/>
      <c r="BN247" s="37"/>
      <c r="BO247" s="7"/>
      <c r="BP247" s="7"/>
      <c r="BQ247" s="7"/>
    </row>
    <row r="248" ht="13.65" customHeight="1">
      <c r="A248" s="130">
        <v>137</v>
      </c>
      <c r="B248" t="s" s="126">
        <v>256</v>
      </c>
      <c r="C248" t="s" s="126">
        <v>757</v>
      </c>
      <c r="D248" t="s" s="74">
        <v>256</v>
      </c>
      <c r="E248" s="65"/>
      <c r="F248" s="75">
        <v>2972.02</v>
      </c>
      <c r="G248" s="76">
        <v>918.4400000000001</v>
      </c>
      <c r="H248" s="76">
        <v>21094.37</v>
      </c>
      <c r="I248" s="76">
        <v>3700.69</v>
      </c>
      <c r="J248" s="76">
        <v>0.93</v>
      </c>
      <c r="K248" s="77">
        <v>2.99</v>
      </c>
      <c r="L248" s="76">
        <v>1252.12</v>
      </c>
      <c r="M248" s="76">
        <v>20.89</v>
      </c>
      <c r="N248" s="77">
        <v>120.05</v>
      </c>
      <c r="O248" s="76">
        <v>899.210000000003</v>
      </c>
      <c r="P248" s="76">
        <v>30981.71</v>
      </c>
      <c r="Q248" s="76">
        <v>30082.5</v>
      </c>
      <c r="R248" s="78">
        <v>29962.45</v>
      </c>
      <c r="S248" s="17"/>
      <c r="T248" s="75">
        <v>1012.327833069720</v>
      </c>
      <c r="U248" s="76">
        <v>312.838532380183</v>
      </c>
      <c r="V248" s="76">
        <v>7185.152815953750</v>
      </c>
      <c r="W248" s="76">
        <v>1260.527011447690</v>
      </c>
      <c r="X248" s="76">
        <v>0.316776093281619</v>
      </c>
      <c r="Y248" s="77">
        <v>1.01845217087316</v>
      </c>
      <c r="Z248" s="76">
        <v>426.496432171807</v>
      </c>
      <c r="AA248" s="76">
        <v>7.11554041790648</v>
      </c>
      <c r="AB248" s="77">
        <v>40.8913655897402</v>
      </c>
      <c r="AC248" s="76">
        <v>306.288420257813</v>
      </c>
      <c r="AD248" s="77">
        <v>10552.9731795528</v>
      </c>
      <c r="AE248" s="76">
        <v>10246.684759295</v>
      </c>
      <c r="AF248" s="78">
        <v>10205.7933937052</v>
      </c>
      <c r="AG248" s="17"/>
      <c r="AH248" s="75">
        <v>9.59282105474488</v>
      </c>
      <c r="AI248" s="76">
        <v>2.96445870805711</v>
      </c>
      <c r="AJ248" s="76">
        <v>68.0865258889842</v>
      </c>
      <c r="AK248" s="76">
        <v>11.944757084099</v>
      </c>
      <c r="AL248" s="76">
        <v>0.0030017710449165</v>
      </c>
      <c r="AM248" s="77">
        <v>0.0096508552949466</v>
      </c>
      <c r="AN248" s="76">
        <v>4.04148124812995</v>
      </c>
      <c r="AO248" s="76">
        <v>0.0674268786325868</v>
      </c>
      <c r="AP248" s="77">
        <v>0.387486681658307</v>
      </c>
      <c r="AQ248" s="76">
        <v>2.90238982935417</v>
      </c>
      <c r="AR248" s="79">
        <v>100</v>
      </c>
      <c r="AS248" s="119"/>
      <c r="AT248" s="75">
        <v>9.91914880124957</v>
      </c>
      <c r="AU248" s="76">
        <v>3.06530340476163</v>
      </c>
      <c r="AV248" s="76">
        <v>70.4026873636836</v>
      </c>
      <c r="AW248" s="76">
        <v>12.3510927844686</v>
      </c>
      <c r="AX248" s="76">
        <v>0.0031038850294285</v>
      </c>
      <c r="AY248" s="77">
        <v>0.009979157245151851</v>
      </c>
      <c r="AZ248" s="76">
        <v>4.17896400327744</v>
      </c>
      <c r="BA248" s="76">
        <v>0.0697206002846897</v>
      </c>
      <c r="BB248" s="78">
        <v>100</v>
      </c>
      <c r="BC248" s="17"/>
      <c r="BD248" s="131">
        <v>1780</v>
      </c>
      <c r="BE248" s="132">
        <v>1863</v>
      </c>
      <c r="BF248" s="125"/>
      <c r="BG248" s="125"/>
      <c r="BH248" s="125"/>
      <c r="BI248" s="125"/>
      <c r="BJ248" s="125"/>
      <c r="BK248" t="s" s="126">
        <v>758</v>
      </c>
      <c r="BL248" s="125"/>
      <c r="BM248" s="129"/>
      <c r="BN248" s="37"/>
      <c r="BO248" s="7"/>
      <c r="BP248" s="7"/>
      <c r="BQ248" s="7"/>
    </row>
    <row r="249" ht="13.65" customHeight="1">
      <c r="A249" s="124"/>
      <c r="B249" s="125"/>
      <c r="C249" t="s" s="126">
        <v>759</v>
      </c>
      <c r="D249" t="s" s="74">
        <v>758</v>
      </c>
      <c r="E249" s="65"/>
      <c r="F249" s="75"/>
      <c r="G249" s="76"/>
      <c r="H249" s="76"/>
      <c r="I249" s="76"/>
      <c r="J249" s="76"/>
      <c r="K249" s="77"/>
      <c r="L249" s="76"/>
      <c r="M249" s="76"/>
      <c r="N249" s="77"/>
      <c r="O249" s="76"/>
      <c r="P249" s="76"/>
      <c r="Q249" s="76"/>
      <c r="R249" s="78"/>
      <c r="S249" s="17"/>
      <c r="T249" s="75"/>
      <c r="U249" s="76"/>
      <c r="V249" s="76"/>
      <c r="W249" s="76"/>
      <c r="X249" s="76"/>
      <c r="Y249" s="77"/>
      <c r="Z249" s="76"/>
      <c r="AA249" s="76"/>
      <c r="AB249" s="77"/>
      <c r="AC249" s="76"/>
      <c r="AD249" s="77"/>
      <c r="AE249" s="76"/>
      <c r="AF249" s="78"/>
      <c r="AG249" s="17"/>
      <c r="AH249" s="75"/>
      <c r="AI249" s="76"/>
      <c r="AJ249" s="76"/>
      <c r="AK249" s="76"/>
      <c r="AL249" s="76"/>
      <c r="AM249" s="77"/>
      <c r="AN249" s="76"/>
      <c r="AO249" s="76"/>
      <c r="AP249" s="77"/>
      <c r="AQ249" s="76"/>
      <c r="AR249" s="79"/>
      <c r="AS249" s="119"/>
      <c r="AT249" s="75"/>
      <c r="AU249" s="76"/>
      <c r="AV249" s="76"/>
      <c r="AW249" s="76"/>
      <c r="AX249" s="76"/>
      <c r="AY249" s="77"/>
      <c r="AZ249" s="76"/>
      <c r="BA249" s="76"/>
      <c r="BB249" s="78"/>
      <c r="BC249" s="17"/>
      <c r="BD249" s="131">
        <v>163</v>
      </c>
      <c r="BE249" s="132">
        <v>2004</v>
      </c>
      <c r="BF249" s="125"/>
      <c r="BG249" s="125"/>
      <c r="BH249" s="125"/>
      <c r="BI249" s="125"/>
      <c r="BJ249" t="s" s="126">
        <v>256</v>
      </c>
      <c r="BK249" s="125"/>
      <c r="BL249" s="125"/>
      <c r="BM249" s="129"/>
      <c r="BN249" s="37"/>
      <c r="BO249" s="7"/>
      <c r="BP249" s="7"/>
      <c r="BQ249" s="7"/>
    </row>
    <row r="250" ht="13.65" customHeight="1">
      <c r="A250" s="130">
        <v>138</v>
      </c>
      <c r="B250" t="s" s="126">
        <v>128</v>
      </c>
      <c r="C250" t="s" s="126">
        <v>760</v>
      </c>
      <c r="D250" t="s" s="74">
        <v>128</v>
      </c>
      <c r="E250" s="65"/>
      <c r="F250" s="75">
        <v>6514.51</v>
      </c>
      <c r="G250" s="76">
        <v>1822.77</v>
      </c>
      <c r="H250" s="76">
        <v>3769.01</v>
      </c>
      <c r="I250" s="76">
        <v>2958.6</v>
      </c>
      <c r="J250" s="76">
        <v>513.99</v>
      </c>
      <c r="K250" s="77">
        <v>8.44</v>
      </c>
      <c r="L250" s="76">
        <v>9303.99</v>
      </c>
      <c r="M250" s="76">
        <v>319.92</v>
      </c>
      <c r="N250" s="77">
        <v>166.45</v>
      </c>
      <c r="O250" s="76">
        <v>596.849999999999</v>
      </c>
      <c r="P250" s="76">
        <v>25974.53</v>
      </c>
      <c r="Q250" s="76">
        <v>25377.68</v>
      </c>
      <c r="R250" s="78">
        <v>25211.23</v>
      </c>
      <c r="S250" s="17"/>
      <c r="T250" s="75">
        <v>2218.968846714020</v>
      </c>
      <c r="U250" s="76">
        <v>620.8709242483191</v>
      </c>
      <c r="V250" s="76">
        <v>1283.798132622960</v>
      </c>
      <c r="W250" s="76">
        <v>1007.756719981720</v>
      </c>
      <c r="X250" s="76">
        <v>175.074993748193</v>
      </c>
      <c r="Y250" s="77">
        <v>2.87482820139448</v>
      </c>
      <c r="Z250" s="76">
        <v>3169.120004442210</v>
      </c>
      <c r="AA250" s="76">
        <v>108.970976088877</v>
      </c>
      <c r="AB250" s="77">
        <v>56.696108308307</v>
      </c>
      <c r="AC250" s="76">
        <v>203.298721801219</v>
      </c>
      <c r="AD250" s="77">
        <v>8847.430256157220</v>
      </c>
      <c r="AE250" s="76">
        <v>8644.131534356</v>
      </c>
      <c r="AF250" s="78">
        <v>8587.435426047690</v>
      </c>
      <c r="AG250" s="17"/>
      <c r="AH250" s="75">
        <v>25.0803768152879</v>
      </c>
      <c r="AI250" s="76">
        <v>7.01752832486286</v>
      </c>
      <c r="AJ250" s="76">
        <v>14.5104069255536</v>
      </c>
      <c r="AK250" s="76">
        <v>11.390388969502</v>
      </c>
      <c r="AL250" s="76">
        <v>1.97882310093773</v>
      </c>
      <c r="AM250" s="77">
        <v>0.0324933694661655</v>
      </c>
      <c r="AN250" s="76">
        <v>35.8196664193731</v>
      </c>
      <c r="AO250" s="76">
        <v>1.23166809948053</v>
      </c>
      <c r="AP250" s="77">
        <v>0.640820064886641</v>
      </c>
      <c r="AQ250" s="76">
        <v>2.29782791064939</v>
      </c>
      <c r="AR250" s="79">
        <v>100</v>
      </c>
      <c r="AS250" s="119"/>
      <c r="AT250" s="75">
        <v>25.8397150793515</v>
      </c>
      <c r="AU250" s="76">
        <v>7.22999234864781</v>
      </c>
      <c r="AV250" s="76">
        <v>14.9497267685869</v>
      </c>
      <c r="AW250" s="76">
        <v>11.7352465548091</v>
      </c>
      <c r="AX250" s="76">
        <v>2.03873432593332</v>
      </c>
      <c r="AY250" s="77">
        <v>0.0334771449072497</v>
      </c>
      <c r="AZ250" s="76">
        <v>36.9041494603794</v>
      </c>
      <c r="BA250" s="76">
        <v>1.26895831738475</v>
      </c>
      <c r="BB250" s="78">
        <v>100</v>
      </c>
      <c r="BC250" s="17"/>
      <c r="BD250" s="131">
        <v>1780</v>
      </c>
      <c r="BE250" s="132">
        <v>2004</v>
      </c>
      <c r="BF250" s="125"/>
      <c r="BG250" s="125"/>
      <c r="BH250" s="125"/>
      <c r="BI250" s="125"/>
      <c r="BJ250" s="125"/>
      <c r="BK250" s="125"/>
      <c r="BL250" s="125"/>
      <c r="BM250" s="129"/>
      <c r="BN250" s="37"/>
      <c r="BO250" s="7"/>
      <c r="BP250" s="7"/>
      <c r="BQ250" s="7"/>
    </row>
    <row r="251" ht="13.65" customHeight="1">
      <c r="A251" s="130">
        <v>139</v>
      </c>
      <c r="B251" t="s" s="126">
        <v>196</v>
      </c>
      <c r="C251" t="s" s="126">
        <v>761</v>
      </c>
      <c r="D251" t="s" s="74">
        <v>196</v>
      </c>
      <c r="E251" s="65"/>
      <c r="F251" s="75">
        <v>277.1</v>
      </c>
      <c r="G251" s="76">
        <v>633.6799999999999</v>
      </c>
      <c r="H251" s="76">
        <v>1593.92</v>
      </c>
      <c r="I251" s="76">
        <v>2100.08</v>
      </c>
      <c r="J251" s="76">
        <v>7.43</v>
      </c>
      <c r="K251" s="77">
        <v>0</v>
      </c>
      <c r="L251" s="76">
        <v>714.14</v>
      </c>
      <c r="M251" s="76">
        <v>7.83</v>
      </c>
      <c r="N251" s="77">
        <v>15.69</v>
      </c>
      <c r="O251" s="76">
        <v>402.85</v>
      </c>
      <c r="P251" s="76">
        <v>5752.72</v>
      </c>
      <c r="Q251" s="76">
        <v>5349.87</v>
      </c>
      <c r="R251" s="78">
        <v>5334.18</v>
      </c>
      <c r="S251" s="17"/>
      <c r="T251" s="75">
        <v>94.3856510197169</v>
      </c>
      <c r="U251" s="76">
        <v>215.843736334082</v>
      </c>
      <c r="V251" s="76">
        <v>542.920161939181</v>
      </c>
      <c r="W251" s="76">
        <v>715.328105353616</v>
      </c>
      <c r="X251" s="76">
        <v>2.53080255170154</v>
      </c>
      <c r="Y251" s="77">
        <v>0</v>
      </c>
      <c r="Z251" s="76">
        <v>243.249977694769</v>
      </c>
      <c r="AA251" s="76">
        <v>2.66705033375815</v>
      </c>
      <c r="AB251" s="77">
        <v>5.34431925117054</v>
      </c>
      <c r="AC251" s="76">
        <v>137.218547503764</v>
      </c>
      <c r="AD251" s="77">
        <v>1959.488351981760</v>
      </c>
      <c r="AE251" s="76">
        <v>1822.269804478</v>
      </c>
      <c r="AF251" s="78">
        <v>1816.925485226830</v>
      </c>
      <c r="AG251" s="17"/>
      <c r="AH251" s="75">
        <v>4.81685185442712</v>
      </c>
      <c r="AI251" s="76">
        <v>11.0153110180923</v>
      </c>
      <c r="AJ251" s="76">
        <v>27.7072410963857</v>
      </c>
      <c r="AK251" s="76">
        <v>36.5058615750462</v>
      </c>
      <c r="AL251" s="76">
        <v>0.129156294761435</v>
      </c>
      <c r="AM251" s="77">
        <v>0</v>
      </c>
      <c r="AN251" s="76">
        <v>12.413953747097</v>
      </c>
      <c r="AO251" s="76">
        <v>0.136109527319251</v>
      </c>
      <c r="AP251" s="77">
        <v>0.272740547080338</v>
      </c>
      <c r="AQ251" s="76">
        <v>7.00277433979057</v>
      </c>
      <c r="AR251" s="79">
        <v>100</v>
      </c>
      <c r="AS251" s="119"/>
      <c r="AT251" s="75">
        <v>5.19480032544834</v>
      </c>
      <c r="AU251" s="76">
        <v>11.8796141112598</v>
      </c>
      <c r="AV251" s="76">
        <v>29.8812563505543</v>
      </c>
      <c r="AW251" s="76">
        <v>39.3702499728168</v>
      </c>
      <c r="AX251" s="76">
        <v>0.13929038765096</v>
      </c>
      <c r="AY251" s="77">
        <v>0</v>
      </c>
      <c r="AZ251" s="76">
        <v>13.3879996550548</v>
      </c>
      <c r="BA251" s="76">
        <v>0.146789197214942</v>
      </c>
      <c r="BB251" s="78">
        <v>100</v>
      </c>
      <c r="BC251" s="17"/>
      <c r="BD251" s="131">
        <v>1780</v>
      </c>
      <c r="BE251" s="132">
        <v>2004</v>
      </c>
      <c r="BF251" s="125"/>
      <c r="BG251" s="125"/>
      <c r="BH251" s="125"/>
      <c r="BI251" s="125"/>
      <c r="BJ251" s="125"/>
      <c r="BK251" s="125"/>
      <c r="BL251" s="125"/>
      <c r="BM251" s="129"/>
      <c r="BN251" s="37"/>
      <c r="BO251" s="7"/>
      <c r="BP251" s="7"/>
      <c r="BQ251" s="7"/>
    </row>
    <row r="252" ht="13.65" customHeight="1">
      <c r="A252" s="130">
        <v>140</v>
      </c>
      <c r="B252" t="s" s="126">
        <v>77</v>
      </c>
      <c r="C252" t="s" s="126">
        <v>762</v>
      </c>
      <c r="D252" t="s" s="74">
        <v>77</v>
      </c>
      <c r="E252" s="65"/>
      <c r="F252" s="75">
        <v>4153.68</v>
      </c>
      <c r="G252" s="76">
        <v>9633.299999999999</v>
      </c>
      <c r="H252" s="76">
        <v>7319.12</v>
      </c>
      <c r="I252" s="76">
        <v>8084.45</v>
      </c>
      <c r="J252" s="76">
        <v>0</v>
      </c>
      <c r="K252" s="77">
        <v>26.78</v>
      </c>
      <c r="L252" s="76">
        <v>5736.61</v>
      </c>
      <c r="M252" s="76">
        <v>30.19</v>
      </c>
      <c r="N252" s="77">
        <v>188.78</v>
      </c>
      <c r="O252" s="76">
        <v>1073.86</v>
      </c>
      <c r="P252" s="76">
        <v>36246.77</v>
      </c>
      <c r="Q252" s="76">
        <v>35172.91</v>
      </c>
      <c r="R252" s="78">
        <v>34984.13</v>
      </c>
      <c r="S252" s="17"/>
      <c r="T252" s="75">
        <v>1414.824218432250</v>
      </c>
      <c r="U252" s="76">
        <v>3281.289397214860</v>
      </c>
      <c r="V252" s="76">
        <v>2493.034666515450</v>
      </c>
      <c r="W252" s="76">
        <v>2753.720954118910</v>
      </c>
      <c r="X252" s="76">
        <v>0</v>
      </c>
      <c r="Y252" s="77">
        <v>9.121789008690071</v>
      </c>
      <c r="Z252" s="76">
        <v>1954.000972559430</v>
      </c>
      <c r="AA252" s="76">
        <v>10.2833013507227</v>
      </c>
      <c r="AB252" s="77">
        <v>64.30214074161729</v>
      </c>
      <c r="AC252" s="76">
        <v>365.777608098279</v>
      </c>
      <c r="AD252" s="77">
        <v>12346.3550480402</v>
      </c>
      <c r="AE252" s="76">
        <v>11980.5774399419</v>
      </c>
      <c r="AF252" s="78">
        <v>11916.2752992003</v>
      </c>
      <c r="AG252" s="17"/>
      <c r="AH252" s="75">
        <v>11.4594486625981</v>
      </c>
      <c r="AI252" s="76">
        <v>26.5769887910012</v>
      </c>
      <c r="AJ252" s="76">
        <v>20.1924750812279</v>
      </c>
      <c r="AK252" s="76">
        <v>22.3039183905214</v>
      </c>
      <c r="AL252" s="76">
        <v>0</v>
      </c>
      <c r="AM252" s="77">
        <v>0.0738824452496043</v>
      </c>
      <c r="AN252" s="76">
        <v>15.826541233881</v>
      </c>
      <c r="AO252" s="76">
        <v>0.0832901800629408</v>
      </c>
      <c r="AP252" s="77">
        <v>0.520818820545941</v>
      </c>
      <c r="AQ252" s="76">
        <v>2.96263639491188</v>
      </c>
      <c r="AR252" s="79">
        <v>100</v>
      </c>
      <c r="AS252" s="119"/>
      <c r="AT252" s="75">
        <v>11.8730407187488</v>
      </c>
      <c r="AU252" s="76">
        <v>27.5361999855363</v>
      </c>
      <c r="AV252" s="76">
        <v>20.921257724574</v>
      </c>
      <c r="AW252" s="76">
        <v>23.1089068100307</v>
      </c>
      <c r="AX252" s="76">
        <v>0</v>
      </c>
      <c r="AY252" s="77">
        <v>0.0765489952158307</v>
      </c>
      <c r="AZ252" s="76">
        <v>16.3977494938419</v>
      </c>
      <c r="BA252" s="76">
        <v>0.08629627205249921</v>
      </c>
      <c r="BB252" s="78">
        <v>100</v>
      </c>
      <c r="BC252" s="17"/>
      <c r="BD252" s="131">
        <v>1780</v>
      </c>
      <c r="BE252" s="132">
        <v>2004</v>
      </c>
      <c r="BF252" s="125"/>
      <c r="BG252" s="125"/>
      <c r="BH252" s="125"/>
      <c r="BI252" s="125"/>
      <c r="BJ252" s="125"/>
      <c r="BK252" s="125"/>
      <c r="BL252" s="125"/>
      <c r="BM252" s="129"/>
      <c r="BN252" s="37"/>
      <c r="BO252" s="7"/>
      <c r="BP252" s="7"/>
      <c r="BQ252" s="7"/>
    </row>
    <row r="253" ht="13.65" customHeight="1">
      <c r="A253" s="130">
        <v>141</v>
      </c>
      <c r="B253" t="s" s="126">
        <v>115</v>
      </c>
      <c r="C253" t="s" s="126">
        <v>763</v>
      </c>
      <c r="D253" t="s" s="74">
        <v>115</v>
      </c>
      <c r="E253" s="65"/>
      <c r="F253" s="75">
        <v>3628.46</v>
      </c>
      <c r="G253" s="76">
        <v>2915.71</v>
      </c>
      <c r="H253" s="76">
        <v>1323.55</v>
      </c>
      <c r="I253" s="76">
        <v>4394.38</v>
      </c>
      <c r="J253" s="76">
        <v>1185.67</v>
      </c>
      <c r="K253" s="77">
        <v>4.51</v>
      </c>
      <c r="L253" s="76">
        <v>2297.78</v>
      </c>
      <c r="M253" s="76">
        <v>44.64</v>
      </c>
      <c r="N253" s="77">
        <v>134.35</v>
      </c>
      <c r="O253" s="76">
        <v>595.609999999999</v>
      </c>
      <c r="P253" s="76">
        <v>16524.66</v>
      </c>
      <c r="Q253" s="76">
        <v>15929.05</v>
      </c>
      <c r="R253" s="78">
        <v>15794.7</v>
      </c>
      <c r="S253" s="17"/>
      <c r="T253" s="75">
        <v>1235.924068202820</v>
      </c>
      <c r="U253" s="76">
        <v>993.1475515506989</v>
      </c>
      <c r="V253" s="76">
        <v>450.826879852567</v>
      </c>
      <c r="W253" s="76">
        <v>1496.811321284820</v>
      </c>
      <c r="X253" s="76">
        <v>403.862269377653</v>
      </c>
      <c r="Y253" s="77">
        <v>1.53619374268828</v>
      </c>
      <c r="Z253" s="76">
        <v>782.668571635096</v>
      </c>
      <c r="AA253" s="76">
        <v>15.2052524775177</v>
      </c>
      <c r="AB253" s="77">
        <v>45.762223798264</v>
      </c>
      <c r="AC253" s="76">
        <v>202.876353676844</v>
      </c>
      <c r="AD253" s="77">
        <v>5628.620685598970</v>
      </c>
      <c r="AE253" s="76">
        <v>5425.744331922120</v>
      </c>
      <c r="AF253" s="78">
        <v>5379.982108123860</v>
      </c>
      <c r="AG253" s="17"/>
      <c r="AH253" s="75">
        <v>21.9578496622623</v>
      </c>
      <c r="AI253" s="76">
        <v>17.6445990416747</v>
      </c>
      <c r="AJ253" s="76">
        <v>8.009544523155091</v>
      </c>
      <c r="AK253" s="76">
        <v>26.5928618198499</v>
      </c>
      <c r="AL253" s="76">
        <v>7.17515519230048</v>
      </c>
      <c r="AM253" s="77">
        <v>0.0272925433866718</v>
      </c>
      <c r="AN253" s="76">
        <v>13.9051575039971</v>
      </c>
      <c r="AO253" s="76">
        <v>0.270141715472512</v>
      </c>
      <c r="AP253" s="77">
        <v>0.813027317959946</v>
      </c>
      <c r="AQ253" s="76">
        <v>3.60437067994136</v>
      </c>
      <c r="AR253" s="79">
        <v>100</v>
      </c>
      <c r="AS253" s="119"/>
      <c r="AT253" s="75">
        <v>22.9726427219257</v>
      </c>
      <c r="AU253" s="76">
        <v>18.4600530557719</v>
      </c>
      <c r="AV253" s="76">
        <v>8.37970964943937</v>
      </c>
      <c r="AW253" s="76">
        <v>27.8218642962513</v>
      </c>
      <c r="AX253" s="76">
        <v>7.50675859623798</v>
      </c>
      <c r="AY253" s="77">
        <v>0.0285538819983919</v>
      </c>
      <c r="AZ253" s="76">
        <v>14.5477913477306</v>
      </c>
      <c r="BA253" s="76">
        <v>0.282626450644836</v>
      </c>
      <c r="BB253" s="78">
        <v>100</v>
      </c>
      <c r="BC253" s="17"/>
      <c r="BD253" s="131">
        <v>1780</v>
      </c>
      <c r="BE253" s="132">
        <v>2004</v>
      </c>
      <c r="BF253" s="125"/>
      <c r="BG253" s="125"/>
      <c r="BH253" s="125"/>
      <c r="BI253" s="125"/>
      <c r="BJ253" s="125"/>
      <c r="BK253" s="125"/>
      <c r="BL253" s="125"/>
      <c r="BM253" s="129"/>
      <c r="BN253" s="37"/>
      <c r="BO253" s="7"/>
      <c r="BP253" s="7"/>
      <c r="BQ253" s="7"/>
    </row>
    <row r="254" ht="13.65" customHeight="1">
      <c r="A254" s="130">
        <v>142</v>
      </c>
      <c r="B254" t="s" s="126">
        <v>184</v>
      </c>
      <c r="C254" t="s" s="126">
        <v>764</v>
      </c>
      <c r="D254" t="s" s="74">
        <v>184</v>
      </c>
      <c r="E254" s="65"/>
      <c r="F254" s="75">
        <v>54.01</v>
      </c>
      <c r="G254" s="76">
        <v>337.74</v>
      </c>
      <c r="H254" s="76">
        <v>5311.51</v>
      </c>
      <c r="I254" s="76">
        <v>9851.389999999999</v>
      </c>
      <c r="J254" s="76">
        <v>77.56999999999999</v>
      </c>
      <c r="K254" s="77">
        <v>49.42</v>
      </c>
      <c r="L254" s="76">
        <v>11983.58</v>
      </c>
      <c r="M254" s="76">
        <v>7.22</v>
      </c>
      <c r="N254" s="77">
        <v>17.34</v>
      </c>
      <c r="O254" s="76">
        <v>694.199999999997</v>
      </c>
      <c r="P254" s="76">
        <v>28383.98</v>
      </c>
      <c r="Q254" s="76">
        <v>27689.78</v>
      </c>
      <c r="R254" s="78">
        <v>27672.44</v>
      </c>
      <c r="S254" s="17"/>
      <c r="T254" s="75">
        <v>18.3968567721938</v>
      </c>
      <c r="U254" s="76">
        <v>115.040814779499</v>
      </c>
      <c r="V254" s="76">
        <v>1809.203642178770</v>
      </c>
      <c r="W254" s="76">
        <v>3355.575094186680</v>
      </c>
      <c r="X254" s="76">
        <v>26.4218511353282</v>
      </c>
      <c r="Y254" s="77">
        <v>16.8334134730942</v>
      </c>
      <c r="Z254" s="76">
        <v>4081.840490244890</v>
      </c>
      <c r="AA254" s="76">
        <v>2.45927246612182</v>
      </c>
      <c r="AB254" s="77">
        <v>5.90634135215406</v>
      </c>
      <c r="AC254" s="76">
        <v>236.458025759246</v>
      </c>
      <c r="AD254" s="77">
        <v>9668.135802347970</v>
      </c>
      <c r="AE254" s="76">
        <v>9431.677776588720</v>
      </c>
      <c r="AF254" s="78">
        <v>9425.771435236569</v>
      </c>
      <c r="AG254" s="17"/>
      <c r="AH254" s="75">
        <v>0.190283392251545</v>
      </c>
      <c r="AI254" s="76">
        <v>1.18989655432395</v>
      </c>
      <c r="AJ254" s="76">
        <v>18.7130557448251</v>
      </c>
      <c r="AK254" s="76">
        <v>34.7075709608025</v>
      </c>
      <c r="AL254" s="76">
        <v>0.27328796032128</v>
      </c>
      <c r="AM254" s="77">
        <v>0.174112298557144</v>
      </c>
      <c r="AN254" s="76">
        <v>42.2195196022545</v>
      </c>
      <c r="AO254" s="76">
        <v>0.0254368837633059</v>
      </c>
      <c r="AP254" s="77">
        <v>0.0610907984010699</v>
      </c>
      <c r="AQ254" s="76">
        <v>2.44574580449957</v>
      </c>
      <c r="AR254" s="79">
        <v>100</v>
      </c>
      <c r="AS254" s="119"/>
      <c r="AT254" s="75">
        <v>0.195176139147831</v>
      </c>
      <c r="AU254" s="76">
        <v>1.22049230208829</v>
      </c>
      <c r="AV254" s="76">
        <v>19.1942235668412</v>
      </c>
      <c r="AW254" s="76">
        <v>35.6000049146371</v>
      </c>
      <c r="AX254" s="76">
        <v>0.280314999327851</v>
      </c>
      <c r="AY254" s="77">
        <v>0.178589238968447</v>
      </c>
      <c r="AZ254" s="76">
        <v>43.3051078979664</v>
      </c>
      <c r="BA254" s="76">
        <v>0.0260909410229094</v>
      </c>
      <c r="BB254" s="78">
        <v>100</v>
      </c>
      <c r="BC254" s="17"/>
      <c r="BD254" s="131">
        <v>1780</v>
      </c>
      <c r="BE254" s="132">
        <v>1920</v>
      </c>
      <c r="BF254" s="125"/>
      <c r="BG254" s="125"/>
      <c r="BH254" s="125"/>
      <c r="BI254" s="125"/>
      <c r="BJ254" s="125"/>
      <c r="BK254" t="s" s="126">
        <v>765</v>
      </c>
      <c r="BL254" s="125"/>
      <c r="BM254" s="129"/>
      <c r="BN254" s="37"/>
      <c r="BO254" s="7"/>
      <c r="BP254" s="7"/>
      <c r="BQ254" s="7"/>
    </row>
    <row r="255" ht="13.65" customHeight="1">
      <c r="A255" s="124"/>
      <c r="B255" s="125"/>
      <c r="C255" t="s" s="126">
        <v>766</v>
      </c>
      <c r="D255" t="s" s="74">
        <v>765</v>
      </c>
      <c r="E255" s="65"/>
      <c r="F255" s="75"/>
      <c r="G255" s="76"/>
      <c r="H255" s="76"/>
      <c r="I255" s="76"/>
      <c r="J255" s="76"/>
      <c r="K255" s="77"/>
      <c r="L255" s="76"/>
      <c r="M255" s="76"/>
      <c r="N255" s="77"/>
      <c r="O255" s="76"/>
      <c r="P255" s="76"/>
      <c r="Q255" s="76"/>
      <c r="R255" s="78"/>
      <c r="S255" s="17"/>
      <c r="T255" s="75"/>
      <c r="U255" s="76"/>
      <c r="V255" s="76"/>
      <c r="W255" s="76"/>
      <c r="X255" s="76"/>
      <c r="Y255" s="77"/>
      <c r="Z255" s="76"/>
      <c r="AA255" s="76"/>
      <c r="AB255" s="77"/>
      <c r="AC255" s="76"/>
      <c r="AD255" s="77"/>
      <c r="AE255" s="76"/>
      <c r="AF255" s="78"/>
      <c r="AG255" s="17"/>
      <c r="AH255" s="75"/>
      <c r="AI255" s="76"/>
      <c r="AJ255" s="76"/>
      <c r="AK255" s="76"/>
      <c r="AL255" s="76"/>
      <c r="AM255" s="77"/>
      <c r="AN255" s="76"/>
      <c r="AO255" s="76"/>
      <c r="AP255" s="77"/>
      <c r="AQ255" s="76"/>
      <c r="AR255" s="79"/>
      <c r="AS255" s="119"/>
      <c r="AT255" s="75"/>
      <c r="AU255" s="76"/>
      <c r="AV255" s="76"/>
      <c r="AW255" s="76"/>
      <c r="AX255" s="76"/>
      <c r="AY255" s="77"/>
      <c r="AZ255" s="76"/>
      <c r="BA255" s="76"/>
      <c r="BB255" s="78"/>
      <c r="BC255" s="17"/>
      <c r="BD255" s="131">
        <v>1920</v>
      </c>
      <c r="BE255" s="132">
        <v>2004</v>
      </c>
      <c r="BF255" s="125"/>
      <c r="BG255" s="125"/>
      <c r="BH255" s="125"/>
      <c r="BI255" s="125"/>
      <c r="BJ255" t="s" s="126">
        <v>184</v>
      </c>
      <c r="BK255" s="125"/>
      <c r="BL255" s="125"/>
      <c r="BM255" s="129"/>
      <c r="BN255" s="37"/>
      <c r="BO255" s="7"/>
      <c r="BP255" s="7"/>
      <c r="BQ255" s="7"/>
    </row>
    <row r="256" ht="13.65" customHeight="1">
      <c r="A256" s="130">
        <v>143</v>
      </c>
      <c r="B256" t="s" s="126">
        <v>248</v>
      </c>
      <c r="C256" t="s" s="126">
        <v>767</v>
      </c>
      <c r="D256" t="s" s="74">
        <v>248</v>
      </c>
      <c r="E256" s="65"/>
      <c r="F256" s="75">
        <v>535.21</v>
      </c>
      <c r="G256" s="76">
        <v>447.34</v>
      </c>
      <c r="H256" s="76">
        <v>2218.67</v>
      </c>
      <c r="I256" s="76">
        <v>11908.65</v>
      </c>
      <c r="J256" s="76">
        <v>5227.77</v>
      </c>
      <c r="K256" s="77">
        <v>156.9</v>
      </c>
      <c r="L256" s="76">
        <v>10118.59</v>
      </c>
      <c r="M256" s="76">
        <v>73.59999999999999</v>
      </c>
      <c r="N256" s="77">
        <v>17.11</v>
      </c>
      <c r="O256" s="76">
        <v>1146.96</v>
      </c>
      <c r="P256" s="76">
        <v>31850.8</v>
      </c>
      <c r="Q256" s="76">
        <v>30703.84</v>
      </c>
      <c r="R256" s="78">
        <v>30686.73</v>
      </c>
      <c r="S256" s="17"/>
      <c r="T256" s="75">
        <v>182.302938586296</v>
      </c>
      <c r="U256" s="76">
        <v>152.372707063010</v>
      </c>
      <c r="V256" s="76">
        <v>755.722166538849</v>
      </c>
      <c r="W256" s="76">
        <v>4056.317874471130</v>
      </c>
      <c r="X256" s="76">
        <v>1780.680169005220</v>
      </c>
      <c r="Y256" s="77">
        <v>53.4431925117054</v>
      </c>
      <c r="Z256" s="76">
        <v>3446.588612600490</v>
      </c>
      <c r="AA256" s="76">
        <v>25.0695918984163</v>
      </c>
      <c r="AB256" s="77">
        <v>5.82799887747151</v>
      </c>
      <c r="AC256" s="76">
        <v>390.676890269124</v>
      </c>
      <c r="AD256" s="77">
        <v>10849.0021418217</v>
      </c>
      <c r="AE256" s="76">
        <v>10458.3252515526</v>
      </c>
      <c r="AF256" s="78">
        <v>10452.4972526751</v>
      </c>
      <c r="AG256" s="17"/>
      <c r="AH256" s="75">
        <v>1.68036595627111</v>
      </c>
      <c r="AI256" s="76">
        <v>1.4044859155814</v>
      </c>
      <c r="AJ256" s="76">
        <v>6.9658218945835</v>
      </c>
      <c r="AK256" s="76">
        <v>37.3888567948058</v>
      </c>
      <c r="AL256" s="76">
        <v>16.4133082999485</v>
      </c>
      <c r="AM256" s="77">
        <v>0.492609290818441</v>
      </c>
      <c r="AN256" s="76">
        <v>31.7687153854848</v>
      </c>
      <c r="AO256" s="76">
        <v>0.2310773983699</v>
      </c>
      <c r="AP256" s="77">
        <v>0.0537192158438721</v>
      </c>
      <c r="AQ256" s="76">
        <v>3.60103984829266</v>
      </c>
      <c r="AR256" s="79">
        <v>100</v>
      </c>
      <c r="AS256" s="119"/>
      <c r="AT256" s="75">
        <v>1.74410893568653</v>
      </c>
      <c r="AU256" s="76">
        <v>1.4577636652716</v>
      </c>
      <c r="AV256" s="76">
        <v>7.23006328794238</v>
      </c>
      <c r="AW256" s="76">
        <v>38.8071651818229</v>
      </c>
      <c r="AX256" s="76">
        <v>17.0359305145905</v>
      </c>
      <c r="AY256" s="77">
        <v>0.511295924981254</v>
      </c>
      <c r="AZ256" s="76">
        <v>32.9738294044364</v>
      </c>
      <c r="BA256" s="76">
        <v>0.239843085268453</v>
      </c>
      <c r="BB256" s="78">
        <v>100</v>
      </c>
      <c r="BC256" s="17"/>
      <c r="BD256" s="131">
        <v>1780</v>
      </c>
      <c r="BE256" s="132">
        <v>2004</v>
      </c>
      <c r="BF256" s="125"/>
      <c r="BG256" s="125"/>
      <c r="BH256" s="125"/>
      <c r="BI256" s="125"/>
      <c r="BJ256" s="125"/>
      <c r="BK256" s="125"/>
      <c r="BL256" s="125"/>
      <c r="BM256" s="129"/>
      <c r="BN256" s="37"/>
      <c r="BO256" s="7"/>
      <c r="BP256" s="7"/>
      <c r="BQ256" s="7"/>
    </row>
    <row r="257" ht="13.65" customHeight="1">
      <c r="A257" s="130">
        <v>144</v>
      </c>
      <c r="B257" t="s" s="126">
        <v>291</v>
      </c>
      <c r="C257" t="s" s="126">
        <v>768</v>
      </c>
      <c r="D257" t="s" s="74">
        <v>291</v>
      </c>
      <c r="E257" s="65"/>
      <c r="F257" s="75">
        <v>673.83</v>
      </c>
      <c r="G257" s="76">
        <v>0</v>
      </c>
      <c r="H257" s="76">
        <v>3029.79</v>
      </c>
      <c r="I257" s="76">
        <v>4785.61</v>
      </c>
      <c r="J257" s="76">
        <v>4693.41</v>
      </c>
      <c r="K257" s="77">
        <v>241.6</v>
      </c>
      <c r="L257" s="76">
        <v>16914.87</v>
      </c>
      <c r="M257" s="76">
        <v>41.33</v>
      </c>
      <c r="N257" s="77">
        <v>44.12</v>
      </c>
      <c r="O257" s="76">
        <v>770.809999999998</v>
      </c>
      <c r="P257" s="76">
        <v>31195.37</v>
      </c>
      <c r="Q257" s="76">
        <v>30424.56</v>
      </c>
      <c r="R257" s="78">
        <v>30380.44</v>
      </c>
      <c r="S257" s="17"/>
      <c r="T257" s="75">
        <v>229.519607458014</v>
      </c>
      <c r="U257" s="76">
        <v>0</v>
      </c>
      <c r="V257" s="76">
        <v>1032.005418993240</v>
      </c>
      <c r="W257" s="76">
        <v>1630.071870719840</v>
      </c>
      <c r="X257" s="76">
        <v>1598.666756955790</v>
      </c>
      <c r="Y257" s="77">
        <v>82.2936603621927</v>
      </c>
      <c r="Z257" s="76">
        <v>5761.533803189740</v>
      </c>
      <c r="AA257" s="76">
        <v>14.0778020809993</v>
      </c>
      <c r="AB257" s="77">
        <v>15.0281303608441</v>
      </c>
      <c r="AC257" s="76">
        <v>262.552882217639</v>
      </c>
      <c r="AD257" s="77">
        <v>10625.7499323383</v>
      </c>
      <c r="AE257" s="76">
        <v>10363.1970501207</v>
      </c>
      <c r="AF257" s="78">
        <v>10348.1689197598</v>
      </c>
      <c r="AG257" s="17"/>
      <c r="AH257" s="75">
        <v>2.16003208168392</v>
      </c>
      <c r="AI257" s="76">
        <v>0</v>
      </c>
      <c r="AJ257" s="76">
        <v>9.71230666602127</v>
      </c>
      <c r="AK257" s="76">
        <v>15.3407701206942</v>
      </c>
      <c r="AL257" s="76">
        <v>15.0452134403278</v>
      </c>
      <c r="AM257" s="77">
        <v>0.774473904300542</v>
      </c>
      <c r="AN257" s="76">
        <v>54.2223733842554</v>
      </c>
      <c r="AO257" s="76">
        <v>0.132487609539493</v>
      </c>
      <c r="AP257" s="77">
        <v>0.141431244444288</v>
      </c>
      <c r="AQ257" s="76">
        <v>2.47091154873303</v>
      </c>
      <c r="AR257" s="79">
        <v>100</v>
      </c>
      <c r="AS257" s="119"/>
      <c r="AT257" s="75">
        <v>2.21797314324612</v>
      </c>
      <c r="AU257" s="76">
        <v>0</v>
      </c>
      <c r="AV257" s="76">
        <v>9.97283120323471</v>
      </c>
      <c r="AW257" s="76">
        <v>15.7522735022929</v>
      </c>
      <c r="AX257" s="76">
        <v>15.4487887601365</v>
      </c>
      <c r="AY257" s="77">
        <v>0.795248521746229</v>
      </c>
      <c r="AZ257" s="76">
        <v>55.6768433900233</v>
      </c>
      <c r="BA257" s="76">
        <v>0.136041479320247</v>
      </c>
      <c r="BB257" s="78">
        <v>100</v>
      </c>
      <c r="BC257" s="17"/>
      <c r="BD257" s="131">
        <v>1780</v>
      </c>
      <c r="BE257" s="132">
        <v>2004</v>
      </c>
      <c r="BF257" s="125"/>
      <c r="BG257" s="125"/>
      <c r="BH257" s="125"/>
      <c r="BI257" s="125"/>
      <c r="BJ257" s="125"/>
      <c r="BK257" s="125"/>
      <c r="BL257" s="125"/>
      <c r="BM257" s="129"/>
      <c r="BN257" s="37"/>
      <c r="BO257" s="7"/>
      <c r="BP257" s="7"/>
      <c r="BQ257" s="7"/>
    </row>
    <row r="258" ht="13.65" customHeight="1">
      <c r="A258" s="124"/>
      <c r="B258" s="125"/>
      <c r="C258" t="s" s="126">
        <v>769</v>
      </c>
      <c r="D258" t="s" s="74">
        <v>770</v>
      </c>
      <c r="E258" s="65"/>
      <c r="F258" s="75"/>
      <c r="G258" s="76"/>
      <c r="H258" s="76"/>
      <c r="I258" s="76"/>
      <c r="J258" s="76"/>
      <c r="K258" s="77"/>
      <c r="L258" s="76"/>
      <c r="M258" s="76"/>
      <c r="N258" s="77"/>
      <c r="O258" s="76"/>
      <c r="P258" s="76"/>
      <c r="Q258" s="76"/>
      <c r="R258" s="78"/>
      <c r="S258" s="17"/>
      <c r="T258" s="75"/>
      <c r="U258" s="76"/>
      <c r="V258" s="76"/>
      <c r="W258" s="76"/>
      <c r="X258" s="76"/>
      <c r="Y258" s="77"/>
      <c r="Z258" s="76"/>
      <c r="AA258" s="76"/>
      <c r="AB258" s="77"/>
      <c r="AC258" s="76"/>
      <c r="AD258" s="77"/>
      <c r="AE258" s="76"/>
      <c r="AF258" s="78"/>
      <c r="AG258" s="17"/>
      <c r="AH258" s="75"/>
      <c r="AI258" s="76"/>
      <c r="AJ258" s="76"/>
      <c r="AK258" s="76"/>
      <c r="AL258" s="76"/>
      <c r="AM258" s="77"/>
      <c r="AN258" s="76"/>
      <c r="AO258" s="76"/>
      <c r="AP258" s="77"/>
      <c r="AQ258" s="76"/>
      <c r="AR258" s="79"/>
      <c r="AS258" s="119"/>
      <c r="AT258" s="75"/>
      <c r="AU258" s="76"/>
      <c r="AV258" s="76"/>
      <c r="AW258" s="76"/>
      <c r="AX258" s="76"/>
      <c r="AY258" s="77"/>
      <c r="AZ258" s="76"/>
      <c r="BA258" s="76"/>
      <c r="BB258" s="78"/>
      <c r="BC258" s="17"/>
      <c r="BD258" s="131">
        <v>1780</v>
      </c>
      <c r="BE258" s="132">
        <v>2004</v>
      </c>
      <c r="BF258" s="125"/>
      <c r="BG258" s="125"/>
      <c r="BH258" s="125"/>
      <c r="BI258" s="125"/>
      <c r="BJ258" s="125"/>
      <c r="BK258" s="125"/>
      <c r="BL258" s="125"/>
      <c r="BM258" t="s" s="95">
        <v>457</v>
      </c>
      <c r="BN258" s="37"/>
      <c r="BO258" s="7"/>
      <c r="BP258" s="7"/>
      <c r="BQ258" s="7"/>
    </row>
    <row r="259" ht="13.65" customHeight="1">
      <c r="A259" s="130">
        <v>145</v>
      </c>
      <c r="B259" t="s" s="126">
        <v>175</v>
      </c>
      <c r="C259" t="s" s="126">
        <v>771</v>
      </c>
      <c r="D259" t="s" s="74">
        <v>175</v>
      </c>
      <c r="E259" s="65"/>
      <c r="F259" s="75">
        <v>2086.5</v>
      </c>
      <c r="G259" s="76">
        <v>666.54</v>
      </c>
      <c r="H259" s="76">
        <v>422.9</v>
      </c>
      <c r="I259" s="76">
        <v>564.65</v>
      </c>
      <c r="J259" s="76">
        <v>0</v>
      </c>
      <c r="K259" s="77">
        <v>87.09999999999999</v>
      </c>
      <c r="L259" s="76">
        <v>140.67</v>
      </c>
      <c r="M259" s="76">
        <v>12.95</v>
      </c>
      <c r="N259" s="77">
        <v>82.58</v>
      </c>
      <c r="O259" s="76">
        <v>222.78</v>
      </c>
      <c r="P259" s="76">
        <v>4286.67</v>
      </c>
      <c r="Q259" s="76">
        <v>4063.89</v>
      </c>
      <c r="R259" s="78">
        <v>3981.31</v>
      </c>
      <c r="S259" s="17"/>
      <c r="T259" s="75">
        <v>710.702493152794</v>
      </c>
      <c r="U259" s="76">
        <v>227.036491630033</v>
      </c>
      <c r="V259" s="76">
        <v>144.047967579351</v>
      </c>
      <c r="W259" s="76">
        <v>192.330775345663</v>
      </c>
      <c r="X259" s="76">
        <v>0</v>
      </c>
      <c r="Y259" s="77">
        <v>29.6679545428269</v>
      </c>
      <c r="Z259" s="76">
        <v>47.9149387547585</v>
      </c>
      <c r="AA259" s="76">
        <v>4.41102194408276</v>
      </c>
      <c r="AB259" s="77">
        <v>28.1283546055872</v>
      </c>
      <c r="AC259" s="76">
        <v>75.8832022164292</v>
      </c>
      <c r="AD259" s="77">
        <v>1460.123199771530</v>
      </c>
      <c r="AE259" s="76">
        <v>1384.2399975551</v>
      </c>
      <c r="AF259" s="78">
        <v>1356.111642949510</v>
      </c>
      <c r="AG259" s="17"/>
      <c r="AH259" s="75">
        <v>48.6741456655166</v>
      </c>
      <c r="AI259" s="76">
        <v>15.5491325434428</v>
      </c>
      <c r="AJ259" s="76">
        <v>9.86546666759979</v>
      </c>
      <c r="AK259" s="76">
        <v>13.1722292595418</v>
      </c>
      <c r="AL259" s="76">
        <v>0</v>
      </c>
      <c r="AM259" s="77">
        <v>2.03188022404337</v>
      </c>
      <c r="AN259" s="76">
        <v>3.2815682102891</v>
      </c>
      <c r="AO259" s="76">
        <v>0.302099298523096</v>
      </c>
      <c r="AP259" s="77">
        <v>1.92643707119979</v>
      </c>
      <c r="AQ259" s="76">
        <v>5.19704105984366</v>
      </c>
      <c r="AR259" s="79">
        <v>100</v>
      </c>
      <c r="AS259" s="119"/>
      <c r="AT259" s="75">
        <v>52.4073734524566</v>
      </c>
      <c r="AU259" s="76">
        <v>16.7417257133958</v>
      </c>
      <c r="AV259" s="76">
        <v>10.6221319113558</v>
      </c>
      <c r="AW259" s="76">
        <v>14.1825178144882</v>
      </c>
      <c r="AX259" s="76">
        <v>0</v>
      </c>
      <c r="AY259" s="77">
        <v>2.18772213166018</v>
      </c>
      <c r="AZ259" s="76">
        <v>3.53325915339423</v>
      </c>
      <c r="BA259" s="76">
        <v>0.325269823249132</v>
      </c>
      <c r="BB259" s="78">
        <v>100</v>
      </c>
      <c r="BC259" s="17"/>
      <c r="BD259" s="131">
        <v>1780</v>
      </c>
      <c r="BE259" s="132">
        <v>1863</v>
      </c>
      <c r="BF259" s="125"/>
      <c r="BG259" s="125"/>
      <c r="BH259" s="125"/>
      <c r="BI259" s="125"/>
      <c r="BJ259" s="125"/>
      <c r="BK259" t="s" s="126">
        <v>772</v>
      </c>
      <c r="BL259" s="125"/>
      <c r="BM259" s="129"/>
      <c r="BN259" s="37"/>
      <c r="BO259" s="7"/>
      <c r="BP259" s="7"/>
      <c r="BQ259" s="7"/>
    </row>
    <row r="260" ht="13.65" customHeight="1">
      <c r="A260" s="124"/>
      <c r="B260" s="125"/>
      <c r="C260" t="s" s="126">
        <v>773</v>
      </c>
      <c r="D260" t="s" s="74">
        <v>772</v>
      </c>
      <c r="E260" s="65"/>
      <c r="F260" s="75"/>
      <c r="G260" s="76"/>
      <c r="H260" s="76"/>
      <c r="I260" s="76"/>
      <c r="J260" s="76"/>
      <c r="K260" s="77"/>
      <c r="L260" s="76"/>
      <c r="M260" s="76"/>
      <c r="N260" s="77"/>
      <c r="O260" s="76"/>
      <c r="P260" s="76"/>
      <c r="Q260" s="76"/>
      <c r="R260" s="78"/>
      <c r="S260" s="17"/>
      <c r="T260" s="75"/>
      <c r="U260" s="76"/>
      <c r="V260" s="76"/>
      <c r="W260" s="76"/>
      <c r="X260" s="76"/>
      <c r="Y260" s="77"/>
      <c r="Z260" s="76"/>
      <c r="AA260" s="76"/>
      <c r="AB260" s="77"/>
      <c r="AC260" s="76"/>
      <c r="AD260" s="77"/>
      <c r="AE260" s="76"/>
      <c r="AF260" s="78"/>
      <c r="AG260" s="17"/>
      <c r="AH260" s="75"/>
      <c r="AI260" s="76"/>
      <c r="AJ260" s="76"/>
      <c r="AK260" s="76"/>
      <c r="AL260" s="76"/>
      <c r="AM260" s="77"/>
      <c r="AN260" s="76"/>
      <c r="AO260" s="76"/>
      <c r="AP260" s="77"/>
      <c r="AQ260" s="76"/>
      <c r="AR260" s="79"/>
      <c r="AS260" s="119"/>
      <c r="AT260" s="75"/>
      <c r="AU260" s="76"/>
      <c r="AV260" s="76"/>
      <c r="AW260" s="76"/>
      <c r="AX260" s="76"/>
      <c r="AY260" s="77"/>
      <c r="AZ260" s="76"/>
      <c r="BA260" s="76"/>
      <c r="BB260" s="78"/>
      <c r="BC260" s="17"/>
      <c r="BD260" s="131">
        <v>1863</v>
      </c>
      <c r="BE260" s="132">
        <v>2004</v>
      </c>
      <c r="BF260" s="125"/>
      <c r="BG260" s="125"/>
      <c r="BH260" s="125"/>
      <c r="BI260" s="125"/>
      <c r="BJ260" t="s" s="126">
        <v>175</v>
      </c>
      <c r="BK260" s="125"/>
      <c r="BL260" s="125"/>
      <c r="BM260" s="129"/>
      <c r="BN260" s="37"/>
      <c r="BO260" s="7"/>
      <c r="BP260" s="7"/>
      <c r="BQ260" s="7"/>
    </row>
    <row r="261" ht="13.65" customHeight="1">
      <c r="A261" s="124"/>
      <c r="B261" s="125"/>
      <c r="C261" t="s" s="126">
        <v>774</v>
      </c>
      <c r="D261" t="s" s="74">
        <v>775</v>
      </c>
      <c r="E261" s="65"/>
      <c r="F261" s="75"/>
      <c r="G261" s="76"/>
      <c r="H261" s="76"/>
      <c r="I261" s="76"/>
      <c r="J261" s="76"/>
      <c r="K261" s="77"/>
      <c r="L261" s="76"/>
      <c r="M261" s="76"/>
      <c r="N261" s="77"/>
      <c r="O261" s="76"/>
      <c r="P261" s="76"/>
      <c r="Q261" s="76"/>
      <c r="R261" s="78"/>
      <c r="S261" s="17"/>
      <c r="T261" s="75"/>
      <c r="U261" s="76"/>
      <c r="V261" s="76"/>
      <c r="W261" s="76"/>
      <c r="X261" s="76"/>
      <c r="Y261" s="77"/>
      <c r="Z261" s="76"/>
      <c r="AA261" s="76"/>
      <c r="AB261" s="77"/>
      <c r="AC261" s="76"/>
      <c r="AD261" s="77"/>
      <c r="AE261" s="76"/>
      <c r="AF261" s="78"/>
      <c r="AG261" s="17"/>
      <c r="AH261" s="75"/>
      <c r="AI261" s="76"/>
      <c r="AJ261" s="76"/>
      <c r="AK261" s="76"/>
      <c r="AL261" s="76"/>
      <c r="AM261" s="77"/>
      <c r="AN261" s="76"/>
      <c r="AO261" s="76"/>
      <c r="AP261" s="77"/>
      <c r="AQ261" s="76"/>
      <c r="AR261" s="79"/>
      <c r="AS261" s="119"/>
      <c r="AT261" s="75"/>
      <c r="AU261" s="76"/>
      <c r="AV261" s="76"/>
      <c r="AW261" s="76"/>
      <c r="AX261" s="76"/>
      <c r="AY261" s="77"/>
      <c r="AZ261" s="76"/>
      <c r="BA261" s="76"/>
      <c r="BB261" s="78"/>
      <c r="BC261" s="17"/>
      <c r="BD261" t="s" s="133">
        <v>345</v>
      </c>
      <c r="BE261" s="132">
        <v>2004</v>
      </c>
      <c r="BF261" s="125"/>
      <c r="BG261" s="125"/>
      <c r="BH261" s="125"/>
      <c r="BI261" s="125"/>
      <c r="BJ261" s="125"/>
      <c r="BK261" s="125"/>
      <c r="BL261" s="125"/>
      <c r="BM261" s="129"/>
      <c r="BN261" s="37"/>
      <c r="BO261" s="7"/>
      <c r="BP261" s="7"/>
      <c r="BQ261" s="7"/>
    </row>
    <row r="262" ht="13.65" customHeight="1">
      <c r="A262" s="130">
        <v>146</v>
      </c>
      <c r="B262" t="s" s="126">
        <v>257</v>
      </c>
      <c r="C262" t="s" s="126">
        <v>776</v>
      </c>
      <c r="D262" t="s" s="74">
        <v>257</v>
      </c>
      <c r="E262" s="65"/>
      <c r="F262" s="75">
        <v>729.58</v>
      </c>
      <c r="G262" s="76">
        <v>1663.57</v>
      </c>
      <c r="H262" s="76">
        <v>2370.06</v>
      </c>
      <c r="I262" s="76">
        <v>17687.72</v>
      </c>
      <c r="J262" s="76">
        <v>40.34</v>
      </c>
      <c r="K262" s="77">
        <v>58.06</v>
      </c>
      <c r="L262" s="76">
        <v>9745.110000000001</v>
      </c>
      <c r="M262" s="76">
        <v>6.82</v>
      </c>
      <c r="N262" s="77">
        <v>47.08</v>
      </c>
      <c r="O262" s="76">
        <v>1033.399999999990</v>
      </c>
      <c r="P262" s="76">
        <v>33381.74</v>
      </c>
      <c r="Q262" s="76">
        <v>32348.34</v>
      </c>
      <c r="R262" s="78">
        <v>32301.26</v>
      </c>
      <c r="S262" s="17"/>
      <c r="T262" s="75">
        <v>248.509142082155</v>
      </c>
      <c r="U262" s="76">
        <v>566.644306989788</v>
      </c>
      <c r="V262" s="76">
        <v>807.288545852725</v>
      </c>
      <c r="W262" s="76">
        <v>6024.781549095870</v>
      </c>
      <c r="X262" s="76">
        <v>13.7405888204092</v>
      </c>
      <c r="Y262" s="77">
        <v>19.776365565517</v>
      </c>
      <c r="Z262" s="76">
        <v>3319.374058494240</v>
      </c>
      <c r="AA262" s="76">
        <v>2.32302468406521</v>
      </c>
      <c r="AB262" s="77">
        <v>16.036363948063</v>
      </c>
      <c r="AC262" s="76">
        <v>351.996144943251</v>
      </c>
      <c r="AD262" s="77">
        <v>11370.4700904761</v>
      </c>
      <c r="AE262" s="76">
        <v>11018.4739455328</v>
      </c>
      <c r="AF262" s="78">
        <v>11002.4375815848</v>
      </c>
      <c r="AG262" s="17"/>
      <c r="AH262" s="75">
        <v>2.18556612087926</v>
      </c>
      <c r="AI262" s="76">
        <v>4.98347300050866</v>
      </c>
      <c r="AJ262" s="76">
        <v>7.0998695694113</v>
      </c>
      <c r="AK262" s="76">
        <v>52.9862134208702</v>
      </c>
      <c r="AL262" s="76">
        <v>0.120844509603154</v>
      </c>
      <c r="AM262" s="77">
        <v>0.173927422596905</v>
      </c>
      <c r="AN262" s="76">
        <v>29.1929360183142</v>
      </c>
      <c r="AO262" s="76">
        <v>0.0204303310732155</v>
      </c>
      <c r="AP262" s="77">
        <v>0.141035188698971</v>
      </c>
      <c r="AQ262" s="76">
        <v>3.0957044180441</v>
      </c>
      <c r="AR262" s="79">
        <v>100</v>
      </c>
      <c r="AS262" s="119"/>
      <c r="AT262" s="75">
        <v>2.2586735006622</v>
      </c>
      <c r="AU262" s="76">
        <v>5.15017061253957</v>
      </c>
      <c r="AV262" s="76">
        <v>7.33736083360216</v>
      </c>
      <c r="AW262" s="76">
        <v>54.7586069397912</v>
      </c>
      <c r="AX262" s="76">
        <v>0.124886769122938</v>
      </c>
      <c r="AY262" s="77">
        <v>0.179745310244864</v>
      </c>
      <c r="AZ262" s="76">
        <v>30.1694423065849</v>
      </c>
      <c r="BA262" s="76">
        <v>0.021113727452118</v>
      </c>
      <c r="BB262" s="78">
        <v>100</v>
      </c>
      <c r="BC262" s="17"/>
      <c r="BD262" s="131">
        <v>1780</v>
      </c>
      <c r="BE262" s="132">
        <v>2004</v>
      </c>
      <c r="BF262" s="125"/>
      <c r="BG262" s="125"/>
      <c r="BH262" s="125"/>
      <c r="BI262" s="125"/>
      <c r="BJ262" s="125"/>
      <c r="BK262" s="125"/>
      <c r="BL262" s="125"/>
      <c r="BM262" s="129"/>
      <c r="BN262" s="37"/>
      <c r="BO262" s="7"/>
      <c r="BP262" s="7"/>
      <c r="BQ262" s="7"/>
    </row>
    <row r="263" ht="13.65" customHeight="1">
      <c r="A263" s="130">
        <v>147</v>
      </c>
      <c r="B263" t="s" s="126">
        <v>294</v>
      </c>
      <c r="C263" t="s" s="126">
        <v>777</v>
      </c>
      <c r="D263" t="s" s="74">
        <v>294</v>
      </c>
      <c r="E263" s="65"/>
      <c r="F263" s="75">
        <v>578.5</v>
      </c>
      <c r="G263" s="76">
        <v>317.72</v>
      </c>
      <c r="H263" s="76">
        <v>15775.25</v>
      </c>
      <c r="I263" s="76">
        <v>32108.51</v>
      </c>
      <c r="J263" s="76">
        <v>0</v>
      </c>
      <c r="K263" s="77">
        <v>1259.55</v>
      </c>
      <c r="L263" s="76">
        <v>58737.21</v>
      </c>
      <c r="M263" s="76">
        <v>1685.16</v>
      </c>
      <c r="N263" s="77">
        <v>68.95999999999999</v>
      </c>
      <c r="O263" s="76">
        <v>1389.850000000010</v>
      </c>
      <c r="P263" s="76">
        <v>111920.71</v>
      </c>
      <c r="Q263" s="76">
        <v>110530.86</v>
      </c>
      <c r="R263" s="78">
        <v>110461.9</v>
      </c>
      <c r="S263" s="17"/>
      <c r="T263" s="75">
        <v>197.048354799373</v>
      </c>
      <c r="U263" s="76">
        <v>108.221613287566</v>
      </c>
      <c r="V263" s="76">
        <v>5373.357059721360</v>
      </c>
      <c r="W263" s="76">
        <v>10936.7831816062</v>
      </c>
      <c r="X263" s="76">
        <v>0</v>
      </c>
      <c r="Y263" s="77">
        <v>429.027234723509</v>
      </c>
      <c r="Z263" s="76">
        <v>20007.0364667334</v>
      </c>
      <c r="AA263" s="76">
        <v>573.998281026294</v>
      </c>
      <c r="AB263" s="77">
        <v>23.4891176265596</v>
      </c>
      <c r="AC263" s="76">
        <v>473.409949728452</v>
      </c>
      <c r="AD263" s="77">
        <v>38122.3712592527</v>
      </c>
      <c r="AE263" s="76">
        <v>37648.9613095243</v>
      </c>
      <c r="AF263" s="78">
        <v>37625.4721918977</v>
      </c>
      <c r="AG263" s="17"/>
      <c r="AH263" s="75">
        <v>0.51688378317114</v>
      </c>
      <c r="AI263" s="76">
        <v>0.283879542937138</v>
      </c>
      <c r="AJ263" s="76">
        <v>14.0950231641668</v>
      </c>
      <c r="AK263" s="76">
        <v>28.6886225078451</v>
      </c>
      <c r="AL263" s="76">
        <v>0</v>
      </c>
      <c r="AM263" s="77">
        <v>1.1253949336097</v>
      </c>
      <c r="AN263" s="76">
        <v>52.4810913011542</v>
      </c>
      <c r="AO263" s="76">
        <v>1.50567307873583</v>
      </c>
      <c r="AP263" s="77">
        <v>0.0616150487251198</v>
      </c>
      <c r="AQ263" s="76">
        <v>1.24181663965499</v>
      </c>
      <c r="AR263" s="79">
        <v>100</v>
      </c>
      <c r="AS263" s="119"/>
      <c r="AT263" s="75">
        <v>0.523709985071776</v>
      </c>
      <c r="AU263" s="76">
        <v>0.287628585059645</v>
      </c>
      <c r="AV263" s="76">
        <v>14.2811684390727</v>
      </c>
      <c r="AW263" s="76">
        <v>29.0674974810319</v>
      </c>
      <c r="AX263" s="76">
        <v>0</v>
      </c>
      <c r="AY263" s="77">
        <v>1.14025741002101</v>
      </c>
      <c r="AZ263" s="76">
        <v>53.1741804187688</v>
      </c>
      <c r="BA263" s="76">
        <v>1.52555768097416</v>
      </c>
      <c r="BB263" s="78">
        <v>100</v>
      </c>
      <c r="BC263" s="17"/>
      <c r="BD263" t="s" s="133">
        <v>345</v>
      </c>
      <c r="BE263" s="132">
        <v>2004</v>
      </c>
      <c r="BF263" s="125"/>
      <c r="BG263" s="125"/>
      <c r="BH263" s="125"/>
      <c r="BI263" s="125"/>
      <c r="BJ263" s="125"/>
      <c r="BK263" s="125"/>
      <c r="BL263" s="125"/>
      <c r="BM263" s="129"/>
      <c r="BN263" s="37"/>
      <c r="BO263" s="7"/>
      <c r="BP263" s="7"/>
      <c r="BQ263" s="7"/>
    </row>
    <row r="264" ht="13.65" customHeight="1">
      <c r="A264" s="130">
        <v>148</v>
      </c>
      <c r="B264" t="s" s="126">
        <v>185</v>
      </c>
      <c r="C264" t="s" s="126">
        <v>778</v>
      </c>
      <c r="D264" t="s" s="74">
        <v>185</v>
      </c>
      <c r="E264" s="65"/>
      <c r="F264" s="75">
        <v>769.11</v>
      </c>
      <c r="G264" s="76">
        <v>153.51</v>
      </c>
      <c r="H264" s="76">
        <v>1319.78</v>
      </c>
      <c r="I264" s="76">
        <v>66.64</v>
      </c>
      <c r="J264" s="76">
        <v>0</v>
      </c>
      <c r="K264" s="77">
        <v>0</v>
      </c>
      <c r="L264" s="76">
        <v>831.27</v>
      </c>
      <c r="M264" s="76">
        <v>1.25</v>
      </c>
      <c r="N264" s="77">
        <v>5.99</v>
      </c>
      <c r="O264" s="76">
        <v>117.38</v>
      </c>
      <c r="P264" s="76">
        <v>3264.93</v>
      </c>
      <c r="Q264" s="76">
        <v>3147.55</v>
      </c>
      <c r="R264" s="78">
        <v>3141.56</v>
      </c>
      <c r="S264" s="17"/>
      <c r="T264" s="75">
        <v>261.973829143899</v>
      </c>
      <c r="U264" s="76">
        <v>52.2884925587757</v>
      </c>
      <c r="V264" s="76">
        <v>449.542744506683</v>
      </c>
      <c r="W264" s="76">
        <v>22.6988804906313</v>
      </c>
      <c r="X264" s="76">
        <v>0</v>
      </c>
      <c r="Y264" s="77">
        <v>0</v>
      </c>
      <c r="Z264" s="76">
        <v>283.146734475496</v>
      </c>
      <c r="AA264" s="76">
        <v>0.425774318926907</v>
      </c>
      <c r="AB264" s="77">
        <v>2.04031053629774</v>
      </c>
      <c r="AC264" s="76">
        <v>39.9819116445124</v>
      </c>
      <c r="AD264" s="77">
        <v>1112.098677675220</v>
      </c>
      <c r="AE264" s="76">
        <v>1072.116766030710</v>
      </c>
      <c r="AF264" s="78">
        <v>1070.076455494410</v>
      </c>
      <c r="AG264" s="17"/>
      <c r="AH264" s="75">
        <v>23.5567071882092</v>
      </c>
      <c r="AI264" s="76">
        <v>4.70178533689849</v>
      </c>
      <c r="AJ264" s="76">
        <v>40.4229187149495</v>
      </c>
      <c r="AK264" s="76">
        <v>2.04108510749082</v>
      </c>
      <c r="AL264" s="76">
        <v>0</v>
      </c>
      <c r="AM264" s="77">
        <v>0</v>
      </c>
      <c r="AN264" s="76">
        <v>25.4605764901545</v>
      </c>
      <c r="AO264" s="76">
        <v>0.0382856600294647</v>
      </c>
      <c r="AP264" s="77">
        <v>0.183464882861195</v>
      </c>
      <c r="AQ264" s="76">
        <v>3.59517661940685</v>
      </c>
      <c r="AR264" s="79">
        <v>100</v>
      </c>
      <c r="AS264" s="119"/>
      <c r="AT264" s="75">
        <v>24.4817861189982</v>
      </c>
      <c r="AU264" s="76">
        <v>4.88642585212442</v>
      </c>
      <c r="AV264" s="76">
        <v>42.0103388125645</v>
      </c>
      <c r="AW264" s="76">
        <v>2.1212391296044</v>
      </c>
      <c r="AX264" s="76">
        <v>0</v>
      </c>
      <c r="AY264" s="77">
        <v>0</v>
      </c>
      <c r="AZ264" s="76">
        <v>26.4604209373687</v>
      </c>
      <c r="BA264" s="76">
        <v>0.0397891493398184</v>
      </c>
      <c r="BB264" s="78">
        <v>100</v>
      </c>
      <c r="BC264" s="17"/>
      <c r="BD264" s="131">
        <v>1780</v>
      </c>
      <c r="BE264" s="132">
        <v>1863</v>
      </c>
      <c r="BF264" s="125"/>
      <c r="BG264" s="125"/>
      <c r="BH264" s="125"/>
      <c r="BI264" s="125"/>
      <c r="BJ264" s="125"/>
      <c r="BK264" t="s" s="126">
        <v>779</v>
      </c>
      <c r="BL264" s="125"/>
      <c r="BM264" s="129"/>
      <c r="BN264" s="37"/>
      <c r="BO264" s="7"/>
      <c r="BP264" s="7"/>
      <c r="BQ264" s="7"/>
    </row>
    <row r="265" ht="13.65" customHeight="1">
      <c r="A265" s="124"/>
      <c r="B265" s="125"/>
      <c r="C265" t="s" s="126">
        <v>780</v>
      </c>
      <c r="D265" t="s" s="74">
        <v>779</v>
      </c>
      <c r="E265" s="65"/>
      <c r="F265" s="75"/>
      <c r="G265" s="76"/>
      <c r="H265" s="76"/>
      <c r="I265" s="76"/>
      <c r="J265" s="76"/>
      <c r="K265" s="77"/>
      <c r="L265" s="76"/>
      <c r="M265" s="76"/>
      <c r="N265" s="77"/>
      <c r="O265" s="76"/>
      <c r="P265" s="76"/>
      <c r="Q265" s="76"/>
      <c r="R265" s="78"/>
      <c r="S265" s="17"/>
      <c r="T265" s="75"/>
      <c r="U265" s="76"/>
      <c r="V265" s="76"/>
      <c r="W265" s="76"/>
      <c r="X265" s="76"/>
      <c r="Y265" s="77"/>
      <c r="Z265" s="76"/>
      <c r="AA265" s="76"/>
      <c r="AB265" s="77"/>
      <c r="AC265" s="76"/>
      <c r="AD265" s="77"/>
      <c r="AE265" s="76"/>
      <c r="AF265" s="78"/>
      <c r="AG265" s="17"/>
      <c r="AH265" s="75"/>
      <c r="AI265" s="76"/>
      <c r="AJ265" s="76"/>
      <c r="AK265" s="76"/>
      <c r="AL265" s="76"/>
      <c r="AM265" s="77"/>
      <c r="AN265" s="76"/>
      <c r="AO265" s="76"/>
      <c r="AP265" s="77"/>
      <c r="AQ265" s="76"/>
      <c r="AR265" s="79"/>
      <c r="AS265" s="119"/>
      <c r="AT265" s="75"/>
      <c r="AU265" s="76"/>
      <c r="AV265" s="76"/>
      <c r="AW265" s="76"/>
      <c r="AX265" s="76"/>
      <c r="AY265" s="77"/>
      <c r="AZ265" s="76"/>
      <c r="BA265" s="76"/>
      <c r="BB265" s="78"/>
      <c r="BC265" s="17"/>
      <c r="BD265" s="131">
        <v>1862</v>
      </c>
      <c r="BE265" s="132">
        <v>1927</v>
      </c>
      <c r="BF265" s="132">
        <v>1957</v>
      </c>
      <c r="BG265" s="132">
        <v>2004</v>
      </c>
      <c r="BH265" s="125"/>
      <c r="BI265" s="125"/>
      <c r="BJ265" s="125"/>
      <c r="BK265" s="125"/>
      <c r="BL265" s="125"/>
      <c r="BM265" t="s" s="95">
        <v>681</v>
      </c>
      <c r="BN265" s="37"/>
      <c r="BO265" s="7"/>
      <c r="BP265" s="7"/>
      <c r="BQ265" s="7"/>
    </row>
    <row r="266" ht="13.65" customHeight="1">
      <c r="A266" s="130">
        <v>149</v>
      </c>
      <c r="B266" t="s" s="126">
        <v>94</v>
      </c>
      <c r="C266" t="s" s="126">
        <v>781</v>
      </c>
      <c r="D266" t="s" s="74">
        <v>94</v>
      </c>
      <c r="E266" s="65"/>
      <c r="F266" s="75">
        <v>1065.15</v>
      </c>
      <c r="G266" s="76">
        <v>68.7</v>
      </c>
      <c r="H266" s="76">
        <v>385.81</v>
      </c>
      <c r="I266" s="76">
        <v>768.83</v>
      </c>
      <c r="J266" s="76">
        <v>2537.24</v>
      </c>
      <c r="K266" s="77">
        <v>4.68</v>
      </c>
      <c r="L266" s="76">
        <v>613.64</v>
      </c>
      <c r="M266" s="76">
        <v>0.83</v>
      </c>
      <c r="N266" s="77">
        <v>26.68</v>
      </c>
      <c r="O266" s="76">
        <v>123.059999999999</v>
      </c>
      <c r="P266" s="76">
        <v>5594.62</v>
      </c>
      <c r="Q266" s="76">
        <v>5471.56</v>
      </c>
      <c r="R266" s="78">
        <v>5444.88</v>
      </c>
      <c r="S266" s="17"/>
      <c r="T266" s="75">
        <v>362.810812643996</v>
      </c>
      <c r="U266" s="76">
        <v>23.4005565682228</v>
      </c>
      <c r="V266" s="76">
        <v>131.414391988152</v>
      </c>
      <c r="W266" s="76">
        <v>261.878455696459</v>
      </c>
      <c r="X266" s="76">
        <v>864.233306363285</v>
      </c>
      <c r="Y266" s="77">
        <v>1.59409905006234</v>
      </c>
      <c r="Z266" s="76">
        <v>209.017722453046</v>
      </c>
      <c r="AA266" s="76">
        <v>0.282714147767467</v>
      </c>
      <c r="AB266" s="77">
        <v>9.08772706317591</v>
      </c>
      <c r="AC266" s="76">
        <v>41.916630149716</v>
      </c>
      <c r="AD266" s="77">
        <v>1905.636416123880</v>
      </c>
      <c r="AE266" s="76">
        <v>1863.719785974170</v>
      </c>
      <c r="AF266" s="78">
        <v>1854.632058910990</v>
      </c>
      <c r="AG266" s="17"/>
      <c r="AH266" s="75">
        <v>19.0388265869711</v>
      </c>
      <c r="AI266" s="76">
        <v>1.22796543822458</v>
      </c>
      <c r="AJ266" s="76">
        <v>6.89608945737155</v>
      </c>
      <c r="AK266" s="76">
        <v>13.7423095759855</v>
      </c>
      <c r="AL266" s="76">
        <v>45.3514269065638</v>
      </c>
      <c r="AM266" s="77">
        <v>0.08365179404499321</v>
      </c>
      <c r="AN266" s="76">
        <v>10.9683946362756</v>
      </c>
      <c r="AO266" s="76">
        <v>0.0148356814225095</v>
      </c>
      <c r="AP266" s="77">
        <v>0.476886723316329</v>
      </c>
      <c r="AQ266" s="76">
        <v>2.19961319982411</v>
      </c>
      <c r="AR266" s="79">
        <v>100</v>
      </c>
      <c r="AS266" s="119"/>
      <c r="AT266" s="75">
        <v>19.5624145986688</v>
      </c>
      <c r="AU266" s="76">
        <v>1.26173579583021</v>
      </c>
      <c r="AV266" s="76">
        <v>7.08573926330792</v>
      </c>
      <c r="AW266" s="76">
        <v>14.1202377279205</v>
      </c>
      <c r="AX266" s="76">
        <v>46.5986394557823</v>
      </c>
      <c r="AY266" s="77">
        <v>0.0859523074888703</v>
      </c>
      <c r="AZ266" s="76">
        <v>11.2700371725364</v>
      </c>
      <c r="BA266" s="76">
        <v>0.0152436784649065</v>
      </c>
      <c r="BB266" s="78">
        <v>100</v>
      </c>
      <c r="BC266" s="17"/>
      <c r="BD266" s="131">
        <v>1780</v>
      </c>
      <c r="BE266" s="132">
        <v>1808</v>
      </c>
      <c r="BF266" s="132">
        <v>1815</v>
      </c>
      <c r="BG266" s="132">
        <v>1873</v>
      </c>
      <c r="BH266" s="125"/>
      <c r="BI266" s="125"/>
      <c r="BJ266" s="125"/>
      <c r="BK266" t="s" s="126">
        <v>782</v>
      </c>
      <c r="BL266" s="125"/>
      <c r="BM266" s="129"/>
      <c r="BN266" s="37"/>
      <c r="BO266" s="7"/>
      <c r="BP266" s="7"/>
      <c r="BQ266" s="7"/>
    </row>
    <row r="267" ht="13.65" customHeight="1">
      <c r="A267" s="124"/>
      <c r="B267" s="125"/>
      <c r="C267" t="s" s="126">
        <v>783</v>
      </c>
      <c r="D267" t="s" s="74">
        <v>782</v>
      </c>
      <c r="E267" s="65"/>
      <c r="F267" s="75"/>
      <c r="G267" s="76"/>
      <c r="H267" s="76"/>
      <c r="I267" s="76"/>
      <c r="J267" s="76"/>
      <c r="K267" s="77"/>
      <c r="L267" s="76"/>
      <c r="M267" s="76"/>
      <c r="N267" s="77"/>
      <c r="O267" s="76"/>
      <c r="P267" s="76"/>
      <c r="Q267" s="76"/>
      <c r="R267" s="78"/>
      <c r="S267" s="17"/>
      <c r="T267" s="75"/>
      <c r="U267" s="76"/>
      <c r="V267" s="76"/>
      <c r="W267" s="76"/>
      <c r="X267" s="76"/>
      <c r="Y267" s="77"/>
      <c r="Z267" s="76"/>
      <c r="AA267" s="76"/>
      <c r="AB267" s="77"/>
      <c r="AC267" s="76"/>
      <c r="AD267" s="77"/>
      <c r="AE267" s="76"/>
      <c r="AF267" s="78"/>
      <c r="AG267" s="17"/>
      <c r="AH267" s="75"/>
      <c r="AI267" s="76"/>
      <c r="AJ267" s="76"/>
      <c r="AK267" s="76"/>
      <c r="AL267" s="76"/>
      <c r="AM267" s="77"/>
      <c r="AN267" s="76"/>
      <c r="AO267" s="76"/>
      <c r="AP267" s="77"/>
      <c r="AQ267" s="76"/>
      <c r="AR267" s="79"/>
      <c r="AS267" s="119"/>
      <c r="AT267" s="75"/>
      <c r="AU267" s="76"/>
      <c r="AV267" s="76"/>
      <c r="AW267" s="76"/>
      <c r="AX267" s="76"/>
      <c r="AY267" s="77"/>
      <c r="AZ267" s="76"/>
      <c r="BA267" s="76"/>
      <c r="BB267" s="78"/>
      <c r="BC267" s="17"/>
      <c r="BD267" s="131">
        <v>1873</v>
      </c>
      <c r="BE267" s="132">
        <v>2004</v>
      </c>
      <c r="BF267" s="125"/>
      <c r="BG267" s="125"/>
      <c r="BH267" s="125"/>
      <c r="BI267" s="125"/>
      <c r="BJ267" s="125"/>
      <c r="BK267" s="125"/>
      <c r="BL267" t="s" s="126">
        <v>784</v>
      </c>
      <c r="BM267" s="129"/>
      <c r="BN267" s="37"/>
      <c r="BO267" s="7"/>
      <c r="BP267" s="7"/>
      <c r="BQ267" s="7"/>
    </row>
    <row r="268" ht="13.65" customHeight="1">
      <c r="A268" s="124"/>
      <c r="B268" s="125"/>
      <c r="C268" t="s" s="126">
        <v>785</v>
      </c>
      <c r="D268" t="s" s="74">
        <v>547</v>
      </c>
      <c r="E268" s="65"/>
      <c r="F268" s="75"/>
      <c r="G268" s="76"/>
      <c r="H268" s="76"/>
      <c r="I268" s="76"/>
      <c r="J268" s="76"/>
      <c r="K268" s="77"/>
      <c r="L268" s="76"/>
      <c r="M268" s="76"/>
      <c r="N268" s="77"/>
      <c r="O268" s="76"/>
      <c r="P268" s="76"/>
      <c r="Q268" s="76"/>
      <c r="R268" s="78"/>
      <c r="S268" s="17"/>
      <c r="T268" s="75"/>
      <c r="U268" s="76"/>
      <c r="V268" s="76"/>
      <c r="W268" s="76"/>
      <c r="X268" s="76"/>
      <c r="Y268" s="77"/>
      <c r="Z268" s="76"/>
      <c r="AA268" s="76"/>
      <c r="AB268" s="77"/>
      <c r="AC268" s="76"/>
      <c r="AD268" s="77"/>
      <c r="AE268" s="76"/>
      <c r="AF268" s="78"/>
      <c r="AG268" s="17"/>
      <c r="AH268" s="75"/>
      <c r="AI268" s="76"/>
      <c r="AJ268" s="76"/>
      <c r="AK268" s="76"/>
      <c r="AL268" s="76"/>
      <c r="AM268" s="77"/>
      <c r="AN268" s="76"/>
      <c r="AO268" s="76"/>
      <c r="AP268" s="77"/>
      <c r="AQ268" s="76"/>
      <c r="AR268" s="79"/>
      <c r="AS268" s="119"/>
      <c r="AT268" s="75"/>
      <c r="AU268" s="76"/>
      <c r="AV268" s="76"/>
      <c r="AW268" s="76"/>
      <c r="AX268" s="76"/>
      <c r="AY268" s="77"/>
      <c r="AZ268" s="76"/>
      <c r="BA268" s="76"/>
      <c r="BB268" s="78"/>
      <c r="BC268" s="17"/>
      <c r="BD268" s="131">
        <v>1926</v>
      </c>
      <c r="BE268" s="132">
        <v>1928</v>
      </c>
      <c r="BF268" s="125"/>
      <c r="BG268" s="125"/>
      <c r="BH268" s="125"/>
      <c r="BI268" s="125"/>
      <c r="BJ268" s="125"/>
      <c r="BK268" t="s" s="126">
        <v>546</v>
      </c>
      <c r="BL268" t="s" s="126">
        <v>786</v>
      </c>
      <c r="BM268" s="129"/>
      <c r="BN268" s="37"/>
      <c r="BO268" s="7"/>
      <c r="BP268" s="7"/>
      <c r="BQ268" s="7"/>
    </row>
    <row r="269" ht="13.65" customHeight="1">
      <c r="A269" s="130">
        <v>150</v>
      </c>
      <c r="B269" t="s" s="126">
        <v>176</v>
      </c>
      <c r="C269" t="s" s="126">
        <v>787</v>
      </c>
      <c r="D269" t="s" s="74">
        <v>176</v>
      </c>
      <c r="E269" s="65"/>
      <c r="F269" s="75">
        <v>7517.98</v>
      </c>
      <c r="G269" s="76">
        <v>7091.95</v>
      </c>
      <c r="H269" s="76">
        <v>2864.48</v>
      </c>
      <c r="I269" s="76">
        <v>4982</v>
      </c>
      <c r="J269" s="76">
        <v>51.96</v>
      </c>
      <c r="K269" s="77">
        <v>62.52</v>
      </c>
      <c r="L269" s="76">
        <v>2850.44</v>
      </c>
      <c r="M269" s="76">
        <v>212.44</v>
      </c>
      <c r="N269" s="77">
        <v>151.63</v>
      </c>
      <c r="O269" s="76">
        <v>653.710000000003</v>
      </c>
      <c r="P269" s="76">
        <v>26439.11</v>
      </c>
      <c r="Q269" s="76">
        <v>25785.4</v>
      </c>
      <c r="R269" s="78">
        <v>25633.77</v>
      </c>
      <c r="S269" s="17"/>
      <c r="T269" s="75">
        <v>2560.770251364890</v>
      </c>
      <c r="U269" s="76">
        <v>2415.656144890950</v>
      </c>
      <c r="V269" s="76">
        <v>975.697616863798</v>
      </c>
      <c r="W269" s="76">
        <v>1696.966125515080</v>
      </c>
      <c r="X269" s="76">
        <v>17.6985868891537</v>
      </c>
      <c r="Y269" s="77">
        <v>21.2955283354482</v>
      </c>
      <c r="Z269" s="76">
        <v>970.915319713611</v>
      </c>
      <c r="AA269" s="76">
        <v>72.3611970502658</v>
      </c>
      <c r="AB269" s="77">
        <v>51.6481279831096</v>
      </c>
      <c r="AC269" s="76">
        <v>222.666344020568</v>
      </c>
      <c r="AD269" s="77">
        <v>9005.675242626870</v>
      </c>
      <c r="AE269" s="76">
        <v>8783.0088986063</v>
      </c>
      <c r="AF269" s="78">
        <v>8731.360770623191</v>
      </c>
      <c r="AG269" s="17"/>
      <c r="AH269" s="75">
        <v>28.4350721336686</v>
      </c>
      <c r="AI269" s="76">
        <v>26.8237092700927</v>
      </c>
      <c r="AJ269" s="76">
        <v>10.8342527414879</v>
      </c>
      <c r="AK269" s="76">
        <v>18.8432969188448</v>
      </c>
      <c r="AL269" s="76">
        <v>0.19652703892075</v>
      </c>
      <c r="AM269" s="77">
        <v>0.236467869001642</v>
      </c>
      <c r="AN269" s="76">
        <v>10.7811495924031</v>
      </c>
      <c r="AO269" s="76">
        <v>0.8035066233318749</v>
      </c>
      <c r="AP269" s="77">
        <v>0.573506445564923</v>
      </c>
      <c r="AQ269" s="76">
        <v>2.47251136668368</v>
      </c>
      <c r="AR269" s="79">
        <v>100</v>
      </c>
      <c r="AS269" s="119"/>
      <c r="AT269" s="75">
        <v>29.3284210633083</v>
      </c>
      <c r="AU269" s="76">
        <v>27.6664337707641</v>
      </c>
      <c r="AV269" s="76">
        <v>11.1746340862074</v>
      </c>
      <c r="AW269" s="76">
        <v>19.4352996067297</v>
      </c>
      <c r="AX269" s="76">
        <v>0.202701358403387</v>
      </c>
      <c r="AY269" s="77">
        <v>0.243897015538487</v>
      </c>
      <c r="AZ269" s="76">
        <v>11.1198625875164</v>
      </c>
      <c r="BA269" s="76">
        <v>0.828750511532248</v>
      </c>
      <c r="BB269" s="78">
        <v>100</v>
      </c>
      <c r="BC269" s="17"/>
      <c r="BD269" s="131">
        <v>1780</v>
      </c>
      <c r="BE269" s="132">
        <v>2004</v>
      </c>
      <c r="BF269" s="125"/>
      <c r="BG269" s="125"/>
      <c r="BH269" s="125"/>
      <c r="BI269" s="125"/>
      <c r="BJ269" s="125"/>
      <c r="BK269" s="125"/>
      <c r="BL269" s="125"/>
      <c r="BM269" s="129"/>
      <c r="BN269" s="37"/>
      <c r="BO269" s="7"/>
      <c r="BP269" s="7"/>
      <c r="BQ269" s="7"/>
    </row>
    <row r="270" ht="13.65" customHeight="1">
      <c r="A270" s="130">
        <v>151</v>
      </c>
      <c r="B270" t="s" s="126">
        <v>31</v>
      </c>
      <c r="C270" t="s" s="126">
        <v>788</v>
      </c>
      <c r="D270" t="s" s="74">
        <v>31</v>
      </c>
      <c r="E270" s="65"/>
      <c r="F270" s="75">
        <v>294.4</v>
      </c>
      <c r="G270" s="76">
        <v>0.09</v>
      </c>
      <c r="H270" s="76">
        <v>3735.99</v>
      </c>
      <c r="I270" s="76">
        <v>17958.81</v>
      </c>
      <c r="J270" s="76">
        <v>4641.4</v>
      </c>
      <c r="K270" s="77">
        <v>429.38</v>
      </c>
      <c r="L270" s="76">
        <v>4029.88</v>
      </c>
      <c r="M270" s="76">
        <v>140.07</v>
      </c>
      <c r="N270" s="77">
        <v>82.7</v>
      </c>
      <c r="O270" s="76">
        <v>605.029999999995</v>
      </c>
      <c r="P270" s="76">
        <v>31917.75</v>
      </c>
      <c r="Q270" s="76">
        <v>31312.72</v>
      </c>
      <c r="R270" s="78">
        <v>31230.02</v>
      </c>
      <c r="S270" s="17"/>
      <c r="T270" s="75">
        <v>100.278367593665</v>
      </c>
      <c r="U270" s="76">
        <v>0.0306557509627373</v>
      </c>
      <c r="V270" s="76">
        <v>1272.550878214190</v>
      </c>
      <c r="W270" s="76">
        <v>6117.120077190190</v>
      </c>
      <c r="X270" s="76">
        <v>1580.951139093880</v>
      </c>
      <c r="Y270" s="77">
        <v>146.255181648668</v>
      </c>
      <c r="Z270" s="76">
        <v>1372.655529885730</v>
      </c>
      <c r="AA270" s="76">
        <v>47.7105670816735</v>
      </c>
      <c r="AB270" s="77">
        <v>28.1692289402042</v>
      </c>
      <c r="AC270" s="76">
        <v>206.084988944276</v>
      </c>
      <c r="AD270" s="77">
        <v>10871.8066143434</v>
      </c>
      <c r="AE270" s="76">
        <v>10665.7216253992</v>
      </c>
      <c r="AF270" s="78">
        <v>10637.552396459</v>
      </c>
      <c r="AG270" s="17"/>
      <c r="AH270" s="75">
        <v>0.922370781148421</v>
      </c>
      <c r="AI270" s="76">
        <v>0.000281974763258688</v>
      </c>
      <c r="AJ270" s="76">
        <v>11.7050543976314</v>
      </c>
      <c r="AK270" s="76">
        <v>56.2659022017529</v>
      </c>
      <c r="AL270" s="76">
        <v>14.5417518465431</v>
      </c>
      <c r="AM270" s="77">
        <v>1.34527026497795</v>
      </c>
      <c r="AN270" s="76">
        <v>12.625827321788</v>
      </c>
      <c r="AO270" s="76">
        <v>0.438846723218272</v>
      </c>
      <c r="AP270" s="77">
        <v>0.259103476905484</v>
      </c>
      <c r="AQ270" s="76">
        <v>1.89559101127114</v>
      </c>
      <c r="AR270" s="79">
        <v>100</v>
      </c>
      <c r="AS270" s="119"/>
      <c r="AT270" s="75">
        <v>0.94268271361978</v>
      </c>
      <c r="AU270" s="76">
        <v>0.000288184253484308</v>
      </c>
      <c r="AV270" s="76">
        <v>11.9628165463871</v>
      </c>
      <c r="AW270" s="76">
        <v>57.5049583701836</v>
      </c>
      <c r="AX270" s="76">
        <v>14.8619821569118</v>
      </c>
      <c r="AY270" s="77">
        <v>1.37489505290102</v>
      </c>
      <c r="AZ270" s="76">
        <v>12.9038662159038</v>
      </c>
      <c r="BA270" s="76">
        <v>0.448510759839411</v>
      </c>
      <c r="BB270" s="78">
        <v>100</v>
      </c>
      <c r="BC270" s="17"/>
      <c r="BD270" s="131">
        <v>1780</v>
      </c>
      <c r="BE270" s="132">
        <v>1951</v>
      </c>
      <c r="BF270" s="125"/>
      <c r="BG270" s="125"/>
      <c r="BH270" s="125"/>
      <c r="BI270" s="125"/>
      <c r="BJ270" s="125"/>
      <c r="BK270" t="s" s="126">
        <v>789</v>
      </c>
      <c r="BL270" s="125"/>
      <c r="BM270" s="129"/>
      <c r="BN270" s="37"/>
      <c r="BO270" s="7"/>
      <c r="BP270" s="7"/>
      <c r="BQ270" s="7"/>
    </row>
    <row r="271" ht="13.65" customHeight="1">
      <c r="A271" s="124"/>
      <c r="B271" s="125"/>
      <c r="C271" t="s" s="126">
        <v>790</v>
      </c>
      <c r="D271" t="s" s="74">
        <v>791</v>
      </c>
      <c r="E271" s="65"/>
      <c r="F271" s="75"/>
      <c r="G271" s="76"/>
      <c r="H271" s="76"/>
      <c r="I271" s="76"/>
      <c r="J271" s="76"/>
      <c r="K271" s="77"/>
      <c r="L271" s="76"/>
      <c r="M271" s="76"/>
      <c r="N271" s="77"/>
      <c r="O271" s="76"/>
      <c r="P271" s="76"/>
      <c r="Q271" s="76"/>
      <c r="R271" s="78"/>
      <c r="S271" s="17"/>
      <c r="T271" s="75"/>
      <c r="U271" s="76"/>
      <c r="V271" s="76"/>
      <c r="W271" s="76"/>
      <c r="X271" s="76"/>
      <c r="Y271" s="77"/>
      <c r="Z271" s="76"/>
      <c r="AA271" s="76"/>
      <c r="AB271" s="77"/>
      <c r="AC271" s="76"/>
      <c r="AD271" s="77"/>
      <c r="AE271" s="76"/>
      <c r="AF271" s="78"/>
      <c r="AG271" s="17"/>
      <c r="AH271" s="75"/>
      <c r="AI271" s="76"/>
      <c r="AJ271" s="76"/>
      <c r="AK271" s="76"/>
      <c r="AL271" s="76"/>
      <c r="AM271" s="77"/>
      <c r="AN271" s="76"/>
      <c r="AO271" s="76"/>
      <c r="AP271" s="77"/>
      <c r="AQ271" s="76"/>
      <c r="AR271" s="79"/>
      <c r="AS271" s="119"/>
      <c r="AT271" s="75"/>
      <c r="AU271" s="76"/>
      <c r="AV271" s="76"/>
      <c r="AW271" s="76"/>
      <c r="AX271" s="76"/>
      <c r="AY271" s="77"/>
      <c r="AZ271" s="76"/>
      <c r="BA271" s="76"/>
      <c r="BB271" s="78"/>
      <c r="BC271" s="17"/>
      <c r="BD271" s="131">
        <v>1783</v>
      </c>
      <c r="BE271" s="132">
        <v>1787</v>
      </c>
      <c r="BF271" s="132">
        <v>1808</v>
      </c>
      <c r="BG271" s="132">
        <v>1815</v>
      </c>
      <c r="BH271" s="132">
        <v>1920</v>
      </c>
      <c r="BI271" s="132">
        <v>1926</v>
      </c>
      <c r="BJ271" s="125"/>
      <c r="BK271" s="125"/>
      <c r="BL271" t="s" s="126">
        <v>792</v>
      </c>
      <c r="BM271" s="129"/>
      <c r="BN271" s="37"/>
      <c r="BO271" s="7"/>
      <c r="BP271" s="7"/>
      <c r="BQ271" s="7"/>
    </row>
    <row r="272" ht="13.65" customHeight="1">
      <c r="A272" s="130">
        <v>152</v>
      </c>
      <c r="B272" t="s" s="126">
        <v>177</v>
      </c>
      <c r="C272" t="s" s="126">
        <v>793</v>
      </c>
      <c r="D272" t="s" s="74">
        <v>177</v>
      </c>
      <c r="E272" s="65"/>
      <c r="F272" s="75">
        <v>5723.84</v>
      </c>
      <c r="G272" s="76">
        <v>3427.89</v>
      </c>
      <c r="H272" s="76">
        <v>5329.98</v>
      </c>
      <c r="I272" s="76">
        <v>3021.93</v>
      </c>
      <c r="J272" s="76">
        <v>2.62</v>
      </c>
      <c r="K272" s="77">
        <v>19.41</v>
      </c>
      <c r="L272" s="76">
        <v>8552.9</v>
      </c>
      <c r="M272" s="76">
        <v>49.02</v>
      </c>
      <c r="N272" s="77">
        <v>111.66</v>
      </c>
      <c r="O272" s="76">
        <v>768.130000000001</v>
      </c>
      <c r="P272" s="76">
        <v>27007.38</v>
      </c>
      <c r="Q272" s="76">
        <v>26239.25</v>
      </c>
      <c r="R272" s="78">
        <v>26127.59</v>
      </c>
      <c r="S272" s="17"/>
      <c r="T272" s="75">
        <v>1949.651262117270</v>
      </c>
      <c r="U272" s="76">
        <v>1167.606024085090</v>
      </c>
      <c r="V272" s="76">
        <v>1815.494883515230</v>
      </c>
      <c r="W272" s="76">
        <v>1029.328150075830</v>
      </c>
      <c r="X272" s="76">
        <v>0.892422972470798</v>
      </c>
      <c r="Y272" s="77">
        <v>6.61142362429702</v>
      </c>
      <c r="Z272" s="76">
        <v>2913.284137879960</v>
      </c>
      <c r="AA272" s="76">
        <v>16.6971656910376</v>
      </c>
      <c r="AB272" s="77">
        <v>38.0335683611028</v>
      </c>
      <c r="AC272" s="76">
        <v>261.640022077861</v>
      </c>
      <c r="AD272" s="77">
        <v>9199.239060400150</v>
      </c>
      <c r="AE272" s="76">
        <v>8937.599038322291</v>
      </c>
      <c r="AF272" s="78">
        <v>8899.565469961180</v>
      </c>
      <c r="AG272" s="17"/>
      <c r="AH272" s="75">
        <v>21.1936144861145</v>
      </c>
      <c r="AI272" s="76">
        <v>12.692419627524</v>
      </c>
      <c r="AJ272" s="76">
        <v>19.7352723588886</v>
      </c>
      <c r="AK272" s="76">
        <v>11.1892749315187</v>
      </c>
      <c r="AL272" s="76">
        <v>0.00970105208280107</v>
      </c>
      <c r="AM272" s="77">
        <v>0.0718692446286904</v>
      </c>
      <c r="AN272" s="76">
        <v>31.668751282057</v>
      </c>
      <c r="AO272" s="76">
        <v>0.181505943930881</v>
      </c>
      <c r="AP272" s="77">
        <v>0.413442547925789</v>
      </c>
      <c r="AQ272" s="76">
        <v>2.84414852532901</v>
      </c>
      <c r="AR272" s="79">
        <v>100</v>
      </c>
      <c r="AS272" s="119"/>
      <c r="AT272" s="75">
        <v>21.9072635478435</v>
      </c>
      <c r="AU272" s="76">
        <v>13.1198093662676</v>
      </c>
      <c r="AV272" s="76">
        <v>20.3998149083019</v>
      </c>
      <c r="AW272" s="76">
        <v>11.5660495284869</v>
      </c>
      <c r="AX272" s="76">
        <v>0.0100277139988801</v>
      </c>
      <c r="AY272" s="77">
        <v>0.07428928577032939</v>
      </c>
      <c r="AZ272" s="76">
        <v>32.7351278858862</v>
      </c>
      <c r="BA272" s="76">
        <v>0.187617763444696</v>
      </c>
      <c r="BB272" s="78">
        <v>100</v>
      </c>
      <c r="BC272" s="17"/>
      <c r="BD272" s="131">
        <v>1780</v>
      </c>
      <c r="BE272" s="132">
        <v>2004</v>
      </c>
      <c r="BF272" s="125"/>
      <c r="BG272" s="125"/>
      <c r="BH272" s="125"/>
      <c r="BI272" s="125"/>
      <c r="BJ272" s="125"/>
      <c r="BK272" s="125"/>
      <c r="BL272" s="125"/>
      <c r="BM272" s="129"/>
      <c r="BN272" s="37"/>
      <c r="BO272" s="7"/>
      <c r="BP272" s="7"/>
      <c r="BQ272" s="7"/>
    </row>
    <row r="273" ht="13.65" customHeight="1">
      <c r="A273" s="130">
        <v>153</v>
      </c>
      <c r="B273" t="s" s="126">
        <v>36</v>
      </c>
      <c r="C273" t="s" s="126">
        <v>794</v>
      </c>
      <c r="D273" t="s" s="74">
        <v>36</v>
      </c>
      <c r="E273" s="65"/>
      <c r="F273" s="75">
        <v>1177.15</v>
      </c>
      <c r="G273" s="76">
        <v>7695.68</v>
      </c>
      <c r="H273" s="76">
        <v>1530.83</v>
      </c>
      <c r="I273" s="76">
        <v>10386.83</v>
      </c>
      <c r="J273" s="76">
        <v>2421.97</v>
      </c>
      <c r="K273" s="77">
        <v>203.66</v>
      </c>
      <c r="L273" s="76">
        <v>3943.93</v>
      </c>
      <c r="M273" s="76">
        <v>893.38</v>
      </c>
      <c r="N273" s="77">
        <v>137.98</v>
      </c>
      <c r="O273" s="76">
        <v>1100.09</v>
      </c>
      <c r="P273" s="76">
        <v>29491.5</v>
      </c>
      <c r="Q273" s="76">
        <v>28391.41</v>
      </c>
      <c r="R273" s="78">
        <v>28253.43</v>
      </c>
      <c r="S273" s="17"/>
      <c r="T273" s="75">
        <v>400.960191619847</v>
      </c>
      <c r="U273" s="76">
        <v>2621.298328543540</v>
      </c>
      <c r="V273" s="76">
        <v>521.430480514302</v>
      </c>
      <c r="W273" s="76">
        <v>3537.956375247660</v>
      </c>
      <c r="X273" s="76">
        <v>824.970101769122</v>
      </c>
      <c r="Y273" s="77">
        <v>69.37055823412319</v>
      </c>
      <c r="Z273" s="76">
        <v>1343.379287716320</v>
      </c>
      <c r="AA273" s="76">
        <v>304.302608834336</v>
      </c>
      <c r="AB273" s="77">
        <v>46.9986724204278</v>
      </c>
      <c r="AC273" s="76">
        <v>374.712056406641</v>
      </c>
      <c r="AD273" s="77">
        <v>10045.3786613063</v>
      </c>
      <c r="AE273" s="76">
        <v>9670.666604899670</v>
      </c>
      <c r="AF273" s="78">
        <v>9623.667932479240</v>
      </c>
      <c r="AG273" s="17"/>
      <c r="AH273" s="75">
        <v>3.99148907312276</v>
      </c>
      <c r="AI273" s="76">
        <v>26.0945696217554</v>
      </c>
      <c r="AJ273" s="76">
        <v>5.19074987708323</v>
      </c>
      <c r="AK273" s="76">
        <v>35.2197412813862</v>
      </c>
      <c r="AL273" s="76">
        <v>8.21243409117881</v>
      </c>
      <c r="AM273" s="77">
        <v>0.690571859688385</v>
      </c>
      <c r="AN273" s="76">
        <v>13.3731075055524</v>
      </c>
      <c r="AO273" s="76">
        <v>3.0292796229422</v>
      </c>
      <c r="AP273" s="77">
        <v>0.467863621721513</v>
      </c>
      <c r="AQ273" s="76">
        <v>3.73019344556906</v>
      </c>
      <c r="AR273" s="79">
        <v>100</v>
      </c>
      <c r="AS273" s="119"/>
      <c r="AT273" s="75">
        <v>4.16639678792982</v>
      </c>
      <c r="AU273" s="76">
        <v>27.2380380010498</v>
      </c>
      <c r="AV273" s="76">
        <v>5.41820939970828</v>
      </c>
      <c r="AW273" s="76">
        <v>36.7630761999517</v>
      </c>
      <c r="AX273" s="76">
        <v>8.57230431844912</v>
      </c>
      <c r="AY273" s="77">
        <v>0.720832833394034</v>
      </c>
      <c r="AZ273" s="76">
        <v>13.9591192998514</v>
      </c>
      <c r="BA273" s="76">
        <v>3.16202315966592</v>
      </c>
      <c r="BB273" s="78">
        <v>100</v>
      </c>
      <c r="BC273" s="17"/>
      <c r="BD273" s="131">
        <v>1808</v>
      </c>
      <c r="BE273" s="132">
        <v>2004</v>
      </c>
      <c r="BF273" s="125"/>
      <c r="BG273" s="125"/>
      <c r="BH273" s="125"/>
      <c r="BI273" s="125"/>
      <c r="BJ273" s="125"/>
      <c r="BK273" s="125"/>
      <c r="BL273" s="125"/>
      <c r="BM273" s="129"/>
      <c r="BN273" s="37"/>
      <c r="BO273" s="7"/>
      <c r="BP273" s="7"/>
      <c r="BQ273" s="7"/>
    </row>
    <row r="274" ht="13.65" customHeight="1">
      <c r="A274" s="130">
        <v>154</v>
      </c>
      <c r="B274" t="s" s="126">
        <v>66</v>
      </c>
      <c r="C274" t="s" s="126">
        <v>795</v>
      </c>
      <c r="D274" t="s" s="74">
        <v>66</v>
      </c>
      <c r="E274" s="65"/>
      <c r="F274" s="75">
        <v>2183.18</v>
      </c>
      <c r="G274" s="76">
        <v>2367.71</v>
      </c>
      <c r="H274" s="76">
        <v>18.76</v>
      </c>
      <c r="I274" s="76">
        <v>870.1</v>
      </c>
      <c r="J274" s="76">
        <v>0.89</v>
      </c>
      <c r="K274" s="77">
        <v>88.62</v>
      </c>
      <c r="L274" s="76">
        <v>80.09</v>
      </c>
      <c r="M274" s="76">
        <v>81.97</v>
      </c>
      <c r="N274" s="77">
        <v>179.18</v>
      </c>
      <c r="O274" s="76">
        <v>424.589999999999</v>
      </c>
      <c r="P274" s="76">
        <v>6295.09</v>
      </c>
      <c r="Q274" s="76">
        <v>5870.5</v>
      </c>
      <c r="R274" s="78">
        <v>5691.32</v>
      </c>
      <c r="S274" s="17"/>
      <c r="T274" s="75">
        <v>743.633582075877</v>
      </c>
      <c r="U274" s="76">
        <v>806.488090133142</v>
      </c>
      <c r="V274" s="76">
        <v>6.39002097845503</v>
      </c>
      <c r="W274" s="76">
        <v>296.372987918642</v>
      </c>
      <c r="X274" s="76">
        <v>0.303151315075958</v>
      </c>
      <c r="Y274" s="77">
        <v>30.185696114642</v>
      </c>
      <c r="Z274" s="76">
        <v>27.2802121622848</v>
      </c>
      <c r="AA274" s="76">
        <v>27.9205767379509</v>
      </c>
      <c r="AB274" s="77">
        <v>61.0321939722586</v>
      </c>
      <c r="AC274" s="76">
        <v>144.623614458540</v>
      </c>
      <c r="AD274" s="77">
        <v>2144.230125866870</v>
      </c>
      <c r="AE274" s="76">
        <v>1999.606511408330</v>
      </c>
      <c r="AF274" s="78">
        <v>1938.574317436070</v>
      </c>
      <c r="AG274" s="17"/>
      <c r="AH274" s="75">
        <v>34.680679704341</v>
      </c>
      <c r="AI274" s="76">
        <v>37.612011901339</v>
      </c>
      <c r="AJ274" s="76">
        <v>0.298010036393443</v>
      </c>
      <c r="AK274" s="76">
        <v>13.8218834043675</v>
      </c>
      <c r="AL274" s="76">
        <v>0.0141380027926527</v>
      </c>
      <c r="AM274" s="77">
        <v>1.4077638286347</v>
      </c>
      <c r="AN274" s="76">
        <v>1.27226139737478</v>
      </c>
      <c r="AO274" s="76">
        <v>1.30212594259971</v>
      </c>
      <c r="AP274" s="77">
        <v>2.8463453262781</v>
      </c>
      <c r="AQ274" s="76">
        <v>6.74478045587909</v>
      </c>
      <c r="AR274" s="79">
        <v>100</v>
      </c>
      <c r="AS274" s="119"/>
      <c r="AT274" s="75">
        <v>38.359818108980</v>
      </c>
      <c r="AU274" s="76">
        <v>41.6021239360992</v>
      </c>
      <c r="AV274" s="76">
        <v>0.329624761918149</v>
      </c>
      <c r="AW274" s="76">
        <v>15.2881932486664</v>
      </c>
      <c r="AX274" s="76">
        <v>0.0156378485131745</v>
      </c>
      <c r="AY274" s="77">
        <v>1.55710801712081</v>
      </c>
      <c r="AZ274" s="76">
        <v>1.40723066002263</v>
      </c>
      <c r="BA274" s="76">
        <v>1.44026341867967</v>
      </c>
      <c r="BB274" s="78">
        <v>100</v>
      </c>
      <c r="BC274" s="17"/>
      <c r="BD274" s="131">
        <v>1808</v>
      </c>
      <c r="BE274" s="132">
        <v>1863</v>
      </c>
      <c r="BF274" s="125"/>
      <c r="BG274" s="125"/>
      <c r="BH274" s="125"/>
      <c r="BI274" s="125"/>
      <c r="BJ274" s="125"/>
      <c r="BK274" t="s" s="126">
        <v>796</v>
      </c>
      <c r="BL274" s="125"/>
      <c r="BM274" s="129"/>
      <c r="BN274" s="37"/>
      <c r="BO274" s="7"/>
      <c r="BP274" s="7"/>
      <c r="BQ274" s="7"/>
    </row>
    <row r="275" ht="13.65" customHeight="1">
      <c r="A275" s="124"/>
      <c r="B275" s="125"/>
      <c r="C275" t="s" s="126">
        <v>797</v>
      </c>
      <c r="D275" t="s" s="74">
        <v>796</v>
      </c>
      <c r="E275" s="65"/>
      <c r="F275" s="75"/>
      <c r="G275" s="76"/>
      <c r="H275" s="76"/>
      <c r="I275" s="76"/>
      <c r="J275" s="76"/>
      <c r="K275" s="77"/>
      <c r="L275" s="76"/>
      <c r="M275" s="76"/>
      <c r="N275" s="77"/>
      <c r="O275" s="76"/>
      <c r="P275" s="76"/>
      <c r="Q275" s="76"/>
      <c r="R275" s="78"/>
      <c r="S275" s="17"/>
      <c r="T275" s="75"/>
      <c r="U275" s="76"/>
      <c r="V275" s="76"/>
      <c r="W275" s="76"/>
      <c r="X275" s="76"/>
      <c r="Y275" s="77"/>
      <c r="Z275" s="76"/>
      <c r="AA275" s="76"/>
      <c r="AB275" s="77"/>
      <c r="AC275" s="76"/>
      <c r="AD275" s="77"/>
      <c r="AE275" s="76"/>
      <c r="AF275" s="78"/>
      <c r="AG275" s="17"/>
      <c r="AH275" s="75"/>
      <c r="AI275" s="76"/>
      <c r="AJ275" s="76"/>
      <c r="AK275" s="76"/>
      <c r="AL275" s="76"/>
      <c r="AM275" s="77"/>
      <c r="AN275" s="76"/>
      <c r="AO275" s="76"/>
      <c r="AP275" s="77"/>
      <c r="AQ275" s="76"/>
      <c r="AR275" s="79"/>
      <c r="AS275" s="119"/>
      <c r="AT275" s="75"/>
      <c r="AU275" s="76"/>
      <c r="AV275" s="76"/>
      <c r="AW275" s="76"/>
      <c r="AX275" s="76"/>
      <c r="AY275" s="77"/>
      <c r="AZ275" s="76"/>
      <c r="BA275" s="76"/>
      <c r="BB275" s="78"/>
      <c r="BC275" s="17"/>
      <c r="BD275" s="131">
        <v>1863</v>
      </c>
      <c r="BE275" s="132">
        <v>1865</v>
      </c>
      <c r="BF275" s="125"/>
      <c r="BG275" s="125"/>
      <c r="BH275" s="125"/>
      <c r="BI275" s="125"/>
      <c r="BJ275" t="s" s="126">
        <v>66</v>
      </c>
      <c r="BK275" s="125"/>
      <c r="BL275" t="s" s="126">
        <v>798</v>
      </c>
      <c r="BM275" s="129"/>
      <c r="BN275" s="37"/>
      <c r="BO275" s="7"/>
      <c r="BP275" s="7"/>
      <c r="BQ275" s="7"/>
    </row>
    <row r="276" ht="13.65" customHeight="1">
      <c r="A276" s="124"/>
      <c r="B276" s="125"/>
      <c r="C276" t="s" s="126">
        <v>799</v>
      </c>
      <c r="D276" t="s" s="74">
        <v>800</v>
      </c>
      <c r="E276" s="65"/>
      <c r="F276" s="75"/>
      <c r="G276" s="76"/>
      <c r="H276" s="76"/>
      <c r="I276" s="76"/>
      <c r="J276" s="76"/>
      <c r="K276" s="77"/>
      <c r="L276" s="76"/>
      <c r="M276" s="76"/>
      <c r="N276" s="77"/>
      <c r="O276" s="76"/>
      <c r="P276" s="76"/>
      <c r="Q276" s="76"/>
      <c r="R276" s="78"/>
      <c r="S276" s="17"/>
      <c r="T276" s="75"/>
      <c r="U276" s="76"/>
      <c r="V276" s="76"/>
      <c r="W276" s="76"/>
      <c r="X276" s="76"/>
      <c r="Y276" s="77"/>
      <c r="Z276" s="76"/>
      <c r="AA276" s="76"/>
      <c r="AB276" s="77"/>
      <c r="AC276" s="76"/>
      <c r="AD276" s="77"/>
      <c r="AE276" s="76"/>
      <c r="AF276" s="78"/>
      <c r="AG276" s="17"/>
      <c r="AH276" s="75"/>
      <c r="AI276" s="76"/>
      <c r="AJ276" s="76"/>
      <c r="AK276" s="76"/>
      <c r="AL276" s="76"/>
      <c r="AM276" s="77"/>
      <c r="AN276" s="76"/>
      <c r="AO276" s="76"/>
      <c r="AP276" s="77"/>
      <c r="AQ276" s="76"/>
      <c r="AR276" s="79"/>
      <c r="AS276" s="119"/>
      <c r="AT276" s="75"/>
      <c r="AU276" s="76"/>
      <c r="AV276" s="76"/>
      <c r="AW276" s="76"/>
      <c r="AX276" s="76"/>
      <c r="AY276" s="77"/>
      <c r="AZ276" s="76"/>
      <c r="BA276" s="76"/>
      <c r="BB276" s="78"/>
      <c r="BC276" s="17"/>
      <c r="BD276" s="131">
        <v>1783</v>
      </c>
      <c r="BE276" s="132">
        <v>1787</v>
      </c>
      <c r="BF276" s="125"/>
      <c r="BG276" s="125"/>
      <c r="BH276" s="125"/>
      <c r="BI276" s="125"/>
      <c r="BJ276" s="125"/>
      <c r="BK276" s="125"/>
      <c r="BL276" t="s" s="126">
        <v>801</v>
      </c>
      <c r="BM276" s="129"/>
      <c r="BN276" s="37"/>
      <c r="BO276" s="7"/>
      <c r="BP276" s="7"/>
      <c r="BQ276" s="7"/>
    </row>
    <row r="277" ht="13.65" customHeight="1">
      <c r="A277" s="124"/>
      <c r="B277" s="125"/>
      <c r="C277" t="s" s="126">
        <v>802</v>
      </c>
      <c r="D277" t="s" s="74">
        <v>542</v>
      </c>
      <c r="E277" s="65"/>
      <c r="F277" s="75"/>
      <c r="G277" s="76"/>
      <c r="H277" s="76"/>
      <c r="I277" s="76"/>
      <c r="J277" s="76"/>
      <c r="K277" s="77"/>
      <c r="L277" s="76"/>
      <c r="M277" s="76"/>
      <c r="N277" s="77"/>
      <c r="O277" s="76"/>
      <c r="P277" s="76"/>
      <c r="Q277" s="76"/>
      <c r="R277" s="78"/>
      <c r="S277" s="17"/>
      <c r="T277" s="75"/>
      <c r="U277" s="76"/>
      <c r="V277" s="76"/>
      <c r="W277" s="76"/>
      <c r="X277" s="76"/>
      <c r="Y277" s="77"/>
      <c r="Z277" s="76"/>
      <c r="AA277" s="76"/>
      <c r="AB277" s="77"/>
      <c r="AC277" s="76"/>
      <c r="AD277" s="77"/>
      <c r="AE277" s="76"/>
      <c r="AF277" s="78"/>
      <c r="AG277" s="17"/>
      <c r="AH277" s="75"/>
      <c r="AI277" s="76"/>
      <c r="AJ277" s="76"/>
      <c r="AK277" s="76"/>
      <c r="AL277" s="76"/>
      <c r="AM277" s="77"/>
      <c r="AN277" s="76"/>
      <c r="AO277" s="76"/>
      <c r="AP277" s="77"/>
      <c r="AQ277" s="76"/>
      <c r="AR277" s="79"/>
      <c r="AS277" s="119"/>
      <c r="AT277" s="75"/>
      <c r="AU277" s="76"/>
      <c r="AV277" s="76"/>
      <c r="AW277" s="76"/>
      <c r="AX277" s="76"/>
      <c r="AY277" s="77"/>
      <c r="AZ277" s="76"/>
      <c r="BA277" s="76"/>
      <c r="BB277" s="78"/>
      <c r="BC277" s="17"/>
      <c r="BD277" s="131">
        <v>1928</v>
      </c>
      <c r="BE277" s="132">
        <v>2004</v>
      </c>
      <c r="BF277" s="125"/>
      <c r="BG277" s="125"/>
      <c r="BH277" s="125"/>
      <c r="BI277" s="125"/>
      <c r="BJ277" t="s" s="126">
        <v>541</v>
      </c>
      <c r="BK277" s="125"/>
      <c r="BL277" s="125"/>
      <c r="BM277" s="129"/>
      <c r="BN277" s="37"/>
      <c r="BO277" s="7"/>
      <c r="BP277" s="7"/>
      <c r="BQ277" s="7"/>
    </row>
    <row r="278" ht="13.65" customHeight="1">
      <c r="A278" s="124"/>
      <c r="B278" s="125"/>
      <c r="C278" t="s" s="126">
        <v>803</v>
      </c>
      <c r="D278" t="s" s="74">
        <v>804</v>
      </c>
      <c r="E278" s="65"/>
      <c r="F278" s="75"/>
      <c r="G278" s="76"/>
      <c r="H278" s="76"/>
      <c r="I278" s="76"/>
      <c r="J278" s="76"/>
      <c r="K278" s="77"/>
      <c r="L278" s="76"/>
      <c r="M278" s="76"/>
      <c r="N278" s="77"/>
      <c r="O278" s="76"/>
      <c r="P278" s="76"/>
      <c r="Q278" s="76"/>
      <c r="R278" s="78"/>
      <c r="S278" s="17"/>
      <c r="T278" s="75"/>
      <c r="U278" s="76"/>
      <c r="V278" s="76"/>
      <c r="W278" s="76"/>
      <c r="X278" s="76"/>
      <c r="Y278" s="77"/>
      <c r="Z278" s="76"/>
      <c r="AA278" s="76"/>
      <c r="AB278" s="77"/>
      <c r="AC278" s="76"/>
      <c r="AD278" s="77"/>
      <c r="AE278" s="76"/>
      <c r="AF278" s="78"/>
      <c r="AG278" s="17"/>
      <c r="AH278" s="75"/>
      <c r="AI278" s="76"/>
      <c r="AJ278" s="76"/>
      <c r="AK278" s="76"/>
      <c r="AL278" s="76"/>
      <c r="AM278" s="77"/>
      <c r="AN278" s="76"/>
      <c r="AO278" s="76"/>
      <c r="AP278" s="77"/>
      <c r="AQ278" s="76"/>
      <c r="AR278" s="79"/>
      <c r="AS278" s="119"/>
      <c r="AT278" s="75"/>
      <c r="AU278" s="76"/>
      <c r="AV278" s="76"/>
      <c r="AW278" s="76"/>
      <c r="AX278" s="76"/>
      <c r="AY278" s="77"/>
      <c r="AZ278" s="76"/>
      <c r="BA278" s="76"/>
      <c r="BB278" s="78"/>
      <c r="BC278" s="17"/>
      <c r="BD278" t="s" s="133">
        <v>345</v>
      </c>
      <c r="BE278" s="132">
        <v>2004</v>
      </c>
      <c r="BF278" s="125"/>
      <c r="BG278" s="125"/>
      <c r="BH278" s="125"/>
      <c r="BI278" s="125"/>
      <c r="BJ278" s="125"/>
      <c r="BK278" s="125"/>
      <c r="BL278" s="125"/>
      <c r="BM278" s="129"/>
      <c r="BN278" s="37"/>
      <c r="BO278" s="7"/>
      <c r="BP278" s="7"/>
      <c r="BQ278" s="7"/>
    </row>
    <row r="279" ht="13.65" customHeight="1">
      <c r="A279" s="130">
        <v>155</v>
      </c>
      <c r="B279" t="s" s="126">
        <v>150</v>
      </c>
      <c r="C279" t="s" s="126">
        <v>805</v>
      </c>
      <c r="D279" t="s" s="74">
        <v>150</v>
      </c>
      <c r="E279" s="65"/>
      <c r="F279" s="75">
        <v>2462.41</v>
      </c>
      <c r="G279" s="76">
        <v>1966.81</v>
      </c>
      <c r="H279" s="76">
        <v>8.140000000000001</v>
      </c>
      <c r="I279" s="76">
        <v>208.35</v>
      </c>
      <c r="J279" s="76">
        <v>2160.14</v>
      </c>
      <c r="K279" s="77">
        <v>8.18</v>
      </c>
      <c r="L279" s="76">
        <v>41.18</v>
      </c>
      <c r="M279" s="76">
        <v>319.41</v>
      </c>
      <c r="N279" s="77">
        <v>155.34</v>
      </c>
      <c r="O279" s="76">
        <v>313.429999999999</v>
      </c>
      <c r="P279" s="76">
        <v>7643.39</v>
      </c>
      <c r="Q279" s="76">
        <v>7329.96</v>
      </c>
      <c r="R279" s="78">
        <v>7174.62</v>
      </c>
      <c r="S279" s="17"/>
      <c r="T279" s="75">
        <v>838.744752535045</v>
      </c>
      <c r="U279" s="76">
        <v>669.933750566905</v>
      </c>
      <c r="V279" s="76">
        <v>2.77264236485202</v>
      </c>
      <c r="W279" s="76">
        <v>70.96806347873689</v>
      </c>
      <c r="X279" s="76">
        <v>735.785709829416</v>
      </c>
      <c r="Y279" s="77">
        <v>2.78626714305768</v>
      </c>
      <c r="Z279" s="76">
        <v>14.026709162728</v>
      </c>
      <c r="AA279" s="76">
        <v>108.797260166755</v>
      </c>
      <c r="AB279" s="77">
        <v>52.9118261616846</v>
      </c>
      <c r="AC279" s="76">
        <v>106.760355825008</v>
      </c>
      <c r="AD279" s="77">
        <v>2603.487337234190</v>
      </c>
      <c r="AE279" s="76">
        <v>2496.726981409180</v>
      </c>
      <c r="AF279" s="78">
        <v>2443.815155247490</v>
      </c>
      <c r="AG279" s="17"/>
      <c r="AH279" s="75">
        <v>32.2162024965362</v>
      </c>
      <c r="AI279" s="76">
        <v>25.7321685796486</v>
      </c>
      <c r="AJ279" s="76">
        <v>0.106497247948881</v>
      </c>
      <c r="AK279" s="76">
        <v>2.72588471869158</v>
      </c>
      <c r="AL279" s="76">
        <v>28.2615436344345</v>
      </c>
      <c r="AM279" s="77">
        <v>0.10702057594863</v>
      </c>
      <c r="AN279" s="76">
        <v>0.538766175741392</v>
      </c>
      <c r="AO279" s="76">
        <v>4.17890490999413</v>
      </c>
      <c r="AP279" s="77">
        <v>2.03234428702447</v>
      </c>
      <c r="AQ279" s="76">
        <v>4.10066737403167</v>
      </c>
      <c r="AR279" s="79">
        <v>100</v>
      </c>
      <c r="AS279" s="119"/>
      <c r="AT279" s="75">
        <v>34.3211208398494</v>
      </c>
      <c r="AU279" s="76">
        <v>27.4134379242385</v>
      </c>
      <c r="AV279" s="76">
        <v>0.113455486144214</v>
      </c>
      <c r="AW279" s="76">
        <v>2.90398655259791</v>
      </c>
      <c r="AX279" s="76">
        <v>30.1080754102656</v>
      </c>
      <c r="AY279" s="77">
        <v>0.114013006960647</v>
      </c>
      <c r="AZ279" s="76">
        <v>0.573967680518271</v>
      </c>
      <c r="BA279" s="76">
        <v>4.45194309942548</v>
      </c>
      <c r="BB279" s="78">
        <v>100</v>
      </c>
      <c r="BC279" s="17"/>
      <c r="BD279" s="131">
        <v>1780</v>
      </c>
      <c r="BE279" s="132">
        <v>2004</v>
      </c>
      <c r="BF279" s="125"/>
      <c r="BG279" s="125"/>
      <c r="BH279" s="125"/>
      <c r="BI279" s="125"/>
      <c r="BJ279" s="125"/>
      <c r="BK279" s="125"/>
      <c r="BL279" s="125"/>
      <c r="BM279" s="129"/>
      <c r="BN279" s="37"/>
      <c r="BO279" s="7"/>
      <c r="BP279" s="7"/>
      <c r="BQ279" s="7"/>
    </row>
    <row r="280" ht="13.65" customHeight="1">
      <c r="A280" s="130">
        <v>156</v>
      </c>
      <c r="B280" t="s" s="126">
        <v>231</v>
      </c>
      <c r="C280" t="s" s="126">
        <v>806</v>
      </c>
      <c r="D280" t="s" s="74">
        <v>231</v>
      </c>
      <c r="E280" s="65"/>
      <c r="F280" s="75">
        <v>309.32</v>
      </c>
      <c r="G280" s="76">
        <v>52.54</v>
      </c>
      <c r="H280" s="76">
        <v>4179.87</v>
      </c>
      <c r="I280" s="76">
        <v>5088.17</v>
      </c>
      <c r="J280" s="76">
        <v>1601.93</v>
      </c>
      <c r="K280" s="77">
        <v>220.4</v>
      </c>
      <c r="L280" s="76">
        <v>8157.03</v>
      </c>
      <c r="M280" s="76">
        <v>16.68</v>
      </c>
      <c r="N280" s="77">
        <v>21.18</v>
      </c>
      <c r="O280" s="76">
        <v>665.150000000001</v>
      </c>
      <c r="P280" s="76">
        <v>20312.27</v>
      </c>
      <c r="Q280" s="76">
        <v>19647.12</v>
      </c>
      <c r="R280" s="78">
        <v>19625.94</v>
      </c>
      <c r="S280" s="17"/>
      <c r="T280" s="75">
        <v>105.360409864377</v>
      </c>
      <c r="U280" s="76">
        <v>17.8961461731358</v>
      </c>
      <c r="V280" s="76">
        <v>1423.745041962410</v>
      </c>
      <c r="W280" s="76">
        <v>1733.129693067460</v>
      </c>
      <c r="X280" s="76">
        <v>545.648523774865</v>
      </c>
      <c r="Y280" s="77">
        <v>75.0725279131923</v>
      </c>
      <c r="Z280" s="76">
        <v>2778.443114173080</v>
      </c>
      <c r="AA280" s="76">
        <v>5.68153251176065</v>
      </c>
      <c r="AB280" s="77">
        <v>7.21432005989752</v>
      </c>
      <c r="AC280" s="76">
        <v>226.563030587386</v>
      </c>
      <c r="AD280" s="77">
        <v>6918.754340087560</v>
      </c>
      <c r="AE280" s="76">
        <v>6692.191309500180</v>
      </c>
      <c r="AF280" s="78">
        <v>6684.976989440280</v>
      </c>
      <c r="AG280" s="17"/>
      <c r="AH280" s="75">
        <v>1.52282339689262</v>
      </c>
      <c r="AI280" s="76">
        <v>0.258661390381282</v>
      </c>
      <c r="AJ280" s="76">
        <v>20.5780545453561</v>
      </c>
      <c r="AK280" s="76">
        <v>25.0497359477793</v>
      </c>
      <c r="AL280" s="76">
        <v>7.88651391498833</v>
      </c>
      <c r="AM280" s="77">
        <v>1.08505844004634</v>
      </c>
      <c r="AN280" s="76">
        <v>40.1581408675643</v>
      </c>
      <c r="AO280" s="76">
        <v>0.0821178529036883</v>
      </c>
      <c r="AP280" s="77">
        <v>0.104271949910079</v>
      </c>
      <c r="AQ280" s="76">
        <v>3.27462169417796</v>
      </c>
      <c r="AR280" s="79">
        <v>100</v>
      </c>
      <c r="AS280" s="119"/>
      <c r="AT280" s="75">
        <v>1.57607737514738</v>
      </c>
      <c r="AU280" s="76">
        <v>0.267706922572881</v>
      </c>
      <c r="AV280" s="76">
        <v>21.297680518742</v>
      </c>
      <c r="AW280" s="76">
        <v>25.9257390983566</v>
      </c>
      <c r="AX280" s="76">
        <v>8.162309677905871</v>
      </c>
      <c r="AY280" s="77">
        <v>1.1230035351173</v>
      </c>
      <c r="AZ280" s="76">
        <v>41.5624933124222</v>
      </c>
      <c r="BA280" s="76">
        <v>0.0849895597357375</v>
      </c>
      <c r="BB280" s="78">
        <v>100</v>
      </c>
      <c r="BC280" s="17"/>
      <c r="BD280" s="131">
        <v>1780</v>
      </c>
      <c r="BE280" s="132">
        <v>2004</v>
      </c>
      <c r="BF280" s="125"/>
      <c r="BG280" s="125"/>
      <c r="BH280" s="125"/>
      <c r="BI280" s="125"/>
      <c r="BJ280" s="125"/>
      <c r="BK280" s="125"/>
      <c r="BL280" s="125"/>
      <c r="BM280" s="129"/>
      <c r="BN280" s="37"/>
      <c r="BO280" s="7"/>
      <c r="BP280" s="7"/>
      <c r="BQ280" s="7"/>
    </row>
    <row r="281" ht="13.65" customHeight="1">
      <c r="A281" s="130">
        <v>157</v>
      </c>
      <c r="B281" t="s" s="126">
        <v>116</v>
      </c>
      <c r="C281" t="s" s="126">
        <v>807</v>
      </c>
      <c r="D281" t="s" s="74">
        <v>517</v>
      </c>
      <c r="E281" s="65"/>
      <c r="F281" s="75">
        <v>485.31</v>
      </c>
      <c r="G281" s="76">
        <v>207.43</v>
      </c>
      <c r="H281" s="76">
        <v>1398.16</v>
      </c>
      <c r="I281" s="76">
        <v>809.1900000000001</v>
      </c>
      <c r="J281" s="76">
        <v>0</v>
      </c>
      <c r="K281" s="77">
        <v>2.53</v>
      </c>
      <c r="L281" s="76">
        <v>190.02</v>
      </c>
      <c r="M281" s="76">
        <v>20.32</v>
      </c>
      <c r="N281" s="77">
        <v>9.609999999999999</v>
      </c>
      <c r="O281" s="76">
        <v>132.669999999999</v>
      </c>
      <c r="P281" s="76">
        <v>3255.24</v>
      </c>
      <c r="Q281" s="76">
        <v>3122.57</v>
      </c>
      <c r="R281" s="78">
        <v>3112.96</v>
      </c>
      <c r="S281" s="17"/>
      <c r="T281" s="75">
        <v>165.306027774734</v>
      </c>
      <c r="U281" s="76">
        <v>70.65469358000669</v>
      </c>
      <c r="V281" s="76">
        <v>476.240497400676</v>
      </c>
      <c r="W281" s="76">
        <v>275.625856905971</v>
      </c>
      <c r="X281" s="76">
        <v>0</v>
      </c>
      <c r="Y281" s="77">
        <v>0.861767221508061</v>
      </c>
      <c r="Z281" s="76">
        <v>64.7245088659928</v>
      </c>
      <c r="AA281" s="76">
        <v>6.92138732847581</v>
      </c>
      <c r="AB281" s="77">
        <v>3.27335296391006</v>
      </c>
      <c r="AC281" s="76">
        <v>45.189983113626</v>
      </c>
      <c r="AD281" s="77">
        <v>1108.7980751549</v>
      </c>
      <c r="AE281" s="76">
        <v>1063.608092041270</v>
      </c>
      <c r="AF281" s="78">
        <v>1060.334739077360</v>
      </c>
      <c r="AG281" s="17"/>
      <c r="AH281" s="75">
        <v>14.9085781693516</v>
      </c>
      <c r="AI281" s="76">
        <v>6.37218761135892</v>
      </c>
      <c r="AJ281" s="76">
        <v>42.9510573721139</v>
      </c>
      <c r="AK281" s="76">
        <v>24.8580749806466</v>
      </c>
      <c r="AL281" s="76">
        <v>0</v>
      </c>
      <c r="AM281" s="77">
        <v>0.0777208439316302</v>
      </c>
      <c r="AN281" s="76">
        <v>5.83735761418513</v>
      </c>
      <c r="AO281" s="76">
        <v>0.624224327545742</v>
      </c>
      <c r="AP281" s="77">
        <v>0.29521632813556</v>
      </c>
      <c r="AQ281" s="76">
        <v>4.07558275273096</v>
      </c>
      <c r="AR281" s="79">
        <v>100</v>
      </c>
      <c r="AS281" s="119"/>
      <c r="AT281" s="75">
        <v>15.5899850945724</v>
      </c>
      <c r="AU281" s="76">
        <v>6.66343287417763</v>
      </c>
      <c r="AV281" s="76">
        <v>44.9141652960526</v>
      </c>
      <c r="AW281" s="76">
        <v>25.9942305715461</v>
      </c>
      <c r="AX281" s="76">
        <v>0</v>
      </c>
      <c r="AY281" s="77">
        <v>0.0812731291118421</v>
      </c>
      <c r="AZ281" s="76">
        <v>6.10415810032895</v>
      </c>
      <c r="BA281" s="76">
        <v>0.652754934210526</v>
      </c>
      <c r="BB281" s="78">
        <v>100</v>
      </c>
      <c r="BC281" s="17"/>
      <c r="BD281" s="131">
        <v>1780</v>
      </c>
      <c r="BE281" s="132">
        <v>1808</v>
      </c>
      <c r="BF281" s="132">
        <v>1815</v>
      </c>
      <c r="BG281" s="132">
        <v>1848</v>
      </c>
      <c r="BH281" s="125"/>
      <c r="BI281" s="125"/>
      <c r="BJ281" s="125"/>
      <c r="BK281" t="s" s="126">
        <v>516</v>
      </c>
      <c r="BL281" s="125"/>
      <c r="BM281" s="129"/>
      <c r="BN281" s="37"/>
      <c r="BO281" s="7"/>
      <c r="BP281" s="7"/>
      <c r="BQ281" s="7"/>
    </row>
    <row r="282" ht="13.65" customHeight="1">
      <c r="A282" s="130">
        <v>158</v>
      </c>
      <c r="B282" t="s" s="126">
        <v>117</v>
      </c>
      <c r="C282" t="s" s="126">
        <v>808</v>
      </c>
      <c r="D282" t="s" s="74">
        <v>117</v>
      </c>
      <c r="E282" s="65"/>
      <c r="F282" s="75">
        <v>743.95</v>
      </c>
      <c r="G282" s="76">
        <v>1729.89</v>
      </c>
      <c r="H282" s="76">
        <v>490.96</v>
      </c>
      <c r="I282" s="76">
        <v>1118.06</v>
      </c>
      <c r="J282" s="76">
        <v>652.63</v>
      </c>
      <c r="K282" s="77">
        <v>6.58</v>
      </c>
      <c r="L282" s="76">
        <v>813.55</v>
      </c>
      <c r="M282" s="76">
        <v>9.119999999999999</v>
      </c>
      <c r="N282" s="77">
        <v>39.33</v>
      </c>
      <c r="O282" s="76">
        <v>129.68</v>
      </c>
      <c r="P282" s="76">
        <v>5733.75</v>
      </c>
      <c r="Q282" s="76">
        <v>5604.07</v>
      </c>
      <c r="R282" s="78">
        <v>5564.74</v>
      </c>
      <c r="S282" s="17"/>
      <c r="T282" s="75">
        <v>253.403843652538</v>
      </c>
      <c r="U282" s="76">
        <v>589.234189254774</v>
      </c>
      <c r="V282" s="76">
        <v>167.230527696284</v>
      </c>
      <c r="W282" s="76">
        <v>380.832988015535</v>
      </c>
      <c r="X282" s="76">
        <v>222.298475009014</v>
      </c>
      <c r="Y282" s="77">
        <v>2.24127601483124</v>
      </c>
      <c r="Z282" s="76">
        <v>277.110957730388</v>
      </c>
      <c r="AA282" s="76">
        <v>3.10644943089072</v>
      </c>
      <c r="AB282" s="77">
        <v>13.3965631707162</v>
      </c>
      <c r="AC282" s="76">
        <v>44.1715309427532</v>
      </c>
      <c r="AD282" s="77">
        <v>1953.026800917720</v>
      </c>
      <c r="AE282" s="76">
        <v>1908.855269974970</v>
      </c>
      <c r="AF282" s="78">
        <v>1895.458706804260</v>
      </c>
      <c r="AG282" s="17"/>
      <c r="AH282" s="75">
        <v>12.974929147591</v>
      </c>
      <c r="AI282" s="76">
        <v>30.1703073904513</v>
      </c>
      <c r="AJ282" s="76">
        <v>8.562633529539999</v>
      </c>
      <c r="AK282" s="76">
        <v>19.4996293873992</v>
      </c>
      <c r="AL282" s="76">
        <v>11.3822541966427</v>
      </c>
      <c r="AM282" s="77">
        <v>0.114759101809462</v>
      </c>
      <c r="AN282" s="76">
        <v>14.1887944190102</v>
      </c>
      <c r="AO282" s="76">
        <v>0.159058207979071</v>
      </c>
      <c r="AP282" s="77">
        <v>0.685938521909745</v>
      </c>
      <c r="AQ282" s="76">
        <v>2.26169609766733</v>
      </c>
      <c r="AR282" s="79">
        <v>100</v>
      </c>
      <c r="AS282" s="119"/>
      <c r="AT282" s="75">
        <v>13.3689983718916</v>
      </c>
      <c r="AU282" s="76">
        <v>31.0866275872727</v>
      </c>
      <c r="AV282" s="76">
        <v>8.82269432174729</v>
      </c>
      <c r="AW282" s="76">
        <v>20.0918641302199</v>
      </c>
      <c r="AX282" s="76">
        <v>11.7279513508268</v>
      </c>
      <c r="AY282" s="77">
        <v>0.118244518162574</v>
      </c>
      <c r="AZ282" s="76">
        <v>14.6197306612708</v>
      </c>
      <c r="BA282" s="76">
        <v>0.163889058608309</v>
      </c>
      <c r="BB282" s="78">
        <v>100</v>
      </c>
      <c r="BC282" s="17"/>
      <c r="BD282" s="131">
        <v>1809</v>
      </c>
      <c r="BE282" s="132">
        <v>2004</v>
      </c>
      <c r="BF282" s="125"/>
      <c r="BG282" s="125"/>
      <c r="BH282" s="125"/>
      <c r="BI282" s="125"/>
      <c r="BJ282" s="125"/>
      <c r="BK282" s="125"/>
      <c r="BL282" s="125"/>
      <c r="BM282" s="129"/>
      <c r="BN282" s="37"/>
      <c r="BO282" s="7"/>
      <c r="BP282" s="7"/>
      <c r="BQ282" s="7"/>
    </row>
    <row r="283" ht="13.65" customHeight="1">
      <c r="A283" s="124"/>
      <c r="B283" s="125"/>
      <c r="C283" t="s" s="126">
        <v>809</v>
      </c>
      <c r="D283" t="s" s="74">
        <v>810</v>
      </c>
      <c r="E283" s="65"/>
      <c r="F283" s="75"/>
      <c r="G283" s="76"/>
      <c r="H283" s="76"/>
      <c r="I283" s="76"/>
      <c r="J283" s="76"/>
      <c r="K283" s="77"/>
      <c r="L283" s="76"/>
      <c r="M283" s="76"/>
      <c r="N283" s="77"/>
      <c r="O283" s="76"/>
      <c r="P283" s="76"/>
      <c r="Q283" s="76"/>
      <c r="R283" s="78"/>
      <c r="S283" s="17"/>
      <c r="T283" s="75"/>
      <c r="U283" s="76"/>
      <c r="V283" s="76"/>
      <c r="W283" s="76"/>
      <c r="X283" s="76"/>
      <c r="Y283" s="77"/>
      <c r="Z283" s="76"/>
      <c r="AA283" s="76"/>
      <c r="AB283" s="77"/>
      <c r="AC283" s="76"/>
      <c r="AD283" s="77"/>
      <c r="AE283" s="76"/>
      <c r="AF283" s="78"/>
      <c r="AG283" s="17"/>
      <c r="AH283" s="75"/>
      <c r="AI283" s="76"/>
      <c r="AJ283" s="76"/>
      <c r="AK283" s="76"/>
      <c r="AL283" s="76"/>
      <c r="AM283" s="77"/>
      <c r="AN283" s="76"/>
      <c r="AO283" s="76"/>
      <c r="AP283" s="77"/>
      <c r="AQ283" s="76"/>
      <c r="AR283" s="79"/>
      <c r="AS283" s="119"/>
      <c r="AT283" s="75"/>
      <c r="AU283" s="76"/>
      <c r="AV283" s="76"/>
      <c r="AW283" s="76"/>
      <c r="AX283" s="76"/>
      <c r="AY283" s="77"/>
      <c r="AZ283" s="76"/>
      <c r="BA283" s="76"/>
      <c r="BB283" s="78"/>
      <c r="BC283" s="17"/>
      <c r="BD283" s="131">
        <v>1861</v>
      </c>
      <c r="BE283" s="132">
        <v>2004</v>
      </c>
      <c r="BF283" s="125"/>
      <c r="BG283" s="125"/>
      <c r="BH283" s="125"/>
      <c r="BI283" s="125"/>
      <c r="BJ283" t="s" s="126">
        <v>811</v>
      </c>
      <c r="BK283" s="125"/>
      <c r="BL283" s="125"/>
      <c r="BM283" s="129"/>
      <c r="BN283" s="37"/>
      <c r="BO283" s="7"/>
      <c r="BP283" s="7"/>
      <c r="BQ283" s="7"/>
    </row>
    <row r="284" ht="13.65" customHeight="1">
      <c r="A284" s="124"/>
      <c r="B284" s="125"/>
      <c r="C284" t="s" s="126">
        <v>812</v>
      </c>
      <c r="D284" t="s" s="74">
        <v>811</v>
      </c>
      <c r="E284" s="65"/>
      <c r="F284" s="75"/>
      <c r="G284" s="76"/>
      <c r="H284" s="76"/>
      <c r="I284" s="76"/>
      <c r="J284" s="76"/>
      <c r="K284" s="77"/>
      <c r="L284" s="76"/>
      <c r="M284" s="76"/>
      <c r="N284" s="77"/>
      <c r="O284" s="76"/>
      <c r="P284" s="76"/>
      <c r="Q284" s="76"/>
      <c r="R284" s="78"/>
      <c r="S284" s="17"/>
      <c r="T284" s="75"/>
      <c r="U284" s="76"/>
      <c r="V284" s="76"/>
      <c r="W284" s="76"/>
      <c r="X284" s="76"/>
      <c r="Y284" s="77"/>
      <c r="Z284" s="76"/>
      <c r="AA284" s="76"/>
      <c r="AB284" s="77"/>
      <c r="AC284" s="76"/>
      <c r="AD284" s="77"/>
      <c r="AE284" s="76"/>
      <c r="AF284" s="78"/>
      <c r="AG284" s="17"/>
      <c r="AH284" s="75"/>
      <c r="AI284" s="76"/>
      <c r="AJ284" s="76"/>
      <c r="AK284" s="76"/>
      <c r="AL284" s="76"/>
      <c r="AM284" s="77"/>
      <c r="AN284" s="76"/>
      <c r="AO284" s="76"/>
      <c r="AP284" s="77"/>
      <c r="AQ284" s="76"/>
      <c r="AR284" s="79"/>
      <c r="AS284" s="119"/>
      <c r="AT284" s="75"/>
      <c r="AU284" s="76"/>
      <c r="AV284" s="76"/>
      <c r="AW284" s="76"/>
      <c r="AX284" s="76"/>
      <c r="AY284" s="77"/>
      <c r="AZ284" s="76"/>
      <c r="BA284" s="76"/>
      <c r="BB284" s="78"/>
      <c r="BC284" s="17"/>
      <c r="BD284" t="s" s="133">
        <v>345</v>
      </c>
      <c r="BE284" s="132">
        <v>1861</v>
      </c>
      <c r="BF284" s="125"/>
      <c r="BG284" s="125"/>
      <c r="BH284" s="125"/>
      <c r="BI284" s="125"/>
      <c r="BJ284" s="125"/>
      <c r="BK284" t="s" s="126">
        <v>810</v>
      </c>
      <c r="BL284" s="125"/>
      <c r="BM284" s="129"/>
      <c r="BN284" s="37"/>
      <c r="BO284" s="7"/>
      <c r="BP284" s="7"/>
      <c r="BQ284" s="7"/>
    </row>
    <row r="285" ht="13.65" customHeight="1">
      <c r="A285" s="130">
        <v>159</v>
      </c>
      <c r="B285" t="s" s="126">
        <v>269</v>
      </c>
      <c r="C285" t="s" s="126">
        <v>813</v>
      </c>
      <c r="D285" t="s" s="74">
        <v>269</v>
      </c>
      <c r="E285" s="65"/>
      <c r="F285" s="75">
        <v>1462.28</v>
      </c>
      <c r="G285" s="76">
        <v>1320.17</v>
      </c>
      <c r="H285" s="76">
        <v>10659.17</v>
      </c>
      <c r="I285" s="76">
        <v>3499.54</v>
      </c>
      <c r="J285" s="76">
        <v>0</v>
      </c>
      <c r="K285" s="77">
        <v>0</v>
      </c>
      <c r="L285" s="76">
        <v>17460.8</v>
      </c>
      <c r="M285" s="76">
        <v>6.42</v>
      </c>
      <c r="N285" s="77">
        <v>92.34999999999999</v>
      </c>
      <c r="O285" s="76">
        <v>1320.570000000010</v>
      </c>
      <c r="P285" s="76">
        <v>35821.3</v>
      </c>
      <c r="Q285" s="76">
        <v>34500.73</v>
      </c>
      <c r="R285" s="78">
        <v>34408.38</v>
      </c>
      <c r="S285" s="17"/>
      <c r="T285" s="75">
        <v>498.081016864351</v>
      </c>
      <c r="U285" s="76">
        <v>449.675586094188</v>
      </c>
      <c r="V285" s="76">
        <v>3630.7206776609</v>
      </c>
      <c r="W285" s="76">
        <v>1192.011408045980</v>
      </c>
      <c r="X285" s="76">
        <v>0</v>
      </c>
      <c r="Y285" s="77">
        <v>0</v>
      </c>
      <c r="Z285" s="76">
        <v>5947.488182335160</v>
      </c>
      <c r="AA285" s="76">
        <v>2.1867769020086</v>
      </c>
      <c r="AB285" s="77">
        <v>31.4562066823199</v>
      </c>
      <c r="AC285" s="76">
        <v>449.811833876247</v>
      </c>
      <c r="AD285" s="77">
        <v>12201.4316884611</v>
      </c>
      <c r="AE285" s="76">
        <v>11751.6198545849</v>
      </c>
      <c r="AF285" s="78">
        <v>11720.1636479026</v>
      </c>
      <c r="AG285" s="17"/>
      <c r="AH285" s="75">
        <v>4.08215223903097</v>
      </c>
      <c r="AI285" s="76">
        <v>3.68543296865273</v>
      </c>
      <c r="AJ285" s="76">
        <v>29.7565135827008</v>
      </c>
      <c r="AK285" s="76">
        <v>9.76943885341961</v>
      </c>
      <c r="AL285" s="76">
        <v>0</v>
      </c>
      <c r="AM285" s="77">
        <v>0</v>
      </c>
      <c r="AN285" s="76">
        <v>48.7441829302677</v>
      </c>
      <c r="AO285" s="76">
        <v>0.0179222976273893</v>
      </c>
      <c r="AP285" s="77">
        <v>0.257807505590249</v>
      </c>
      <c r="AQ285" s="76">
        <v>3.68654962271053</v>
      </c>
      <c r="AR285" s="79">
        <v>100</v>
      </c>
      <c r="AS285" s="119"/>
      <c r="AT285" s="75">
        <v>4.24977868763365</v>
      </c>
      <c r="AU285" s="76">
        <v>3.83676883363878</v>
      </c>
      <c r="AV285" s="76">
        <v>30.9784128168778</v>
      </c>
      <c r="AW285" s="76">
        <v>10.1706037889607</v>
      </c>
      <c r="AX285" s="76">
        <v>0</v>
      </c>
      <c r="AY285" s="77">
        <v>0</v>
      </c>
      <c r="AZ285" s="76">
        <v>50.7457776274268</v>
      </c>
      <c r="BA285" s="76">
        <v>0.0186582454622973</v>
      </c>
      <c r="BB285" s="78">
        <v>100</v>
      </c>
      <c r="BC285" s="17"/>
      <c r="BD285" s="131">
        <v>1780</v>
      </c>
      <c r="BE285" s="132">
        <v>2004</v>
      </c>
      <c r="BF285" s="125"/>
      <c r="BG285" s="125"/>
      <c r="BH285" s="125"/>
      <c r="BI285" s="125"/>
      <c r="BJ285" s="125"/>
      <c r="BK285" s="125"/>
      <c r="BL285" s="125"/>
      <c r="BM285" s="129"/>
      <c r="BN285" s="37"/>
      <c r="BO285" s="7"/>
      <c r="BP285" s="7"/>
      <c r="BQ285" s="7"/>
    </row>
    <row r="286" ht="13.65" customHeight="1">
      <c r="A286" s="130">
        <v>160</v>
      </c>
      <c r="B286" t="s" s="126">
        <v>42</v>
      </c>
      <c r="C286" t="s" s="126">
        <v>814</v>
      </c>
      <c r="D286" t="s" s="74">
        <v>42</v>
      </c>
      <c r="E286" s="65"/>
      <c r="F286" s="75">
        <v>2313.54</v>
      </c>
      <c r="G286" s="76">
        <v>484.46</v>
      </c>
      <c r="H286" s="76">
        <v>1201.81</v>
      </c>
      <c r="I286" s="76">
        <v>5153.85</v>
      </c>
      <c r="J286" s="76">
        <v>5.29</v>
      </c>
      <c r="K286" s="77">
        <v>146.11</v>
      </c>
      <c r="L286" s="76">
        <v>945.9</v>
      </c>
      <c r="M286" s="76">
        <v>65.93000000000001</v>
      </c>
      <c r="N286" s="77">
        <v>38.31</v>
      </c>
      <c r="O286" s="76">
        <v>286.929999999998</v>
      </c>
      <c r="P286" s="76">
        <v>10642.13</v>
      </c>
      <c r="Q286" s="76">
        <v>10355.2</v>
      </c>
      <c r="R286" s="78">
        <v>10316.89</v>
      </c>
      <c r="S286" s="17"/>
      <c r="T286" s="75">
        <v>788.036734248126</v>
      </c>
      <c r="U286" s="76">
        <v>165.016501237864</v>
      </c>
      <c r="V286" s="76">
        <v>409.359867383637</v>
      </c>
      <c r="W286" s="76">
        <v>1755.501578881150</v>
      </c>
      <c r="X286" s="76">
        <v>1.80187691769867</v>
      </c>
      <c r="Y286" s="77">
        <v>49.7679085907284</v>
      </c>
      <c r="Z286" s="76">
        <v>322.191942618369</v>
      </c>
      <c r="AA286" s="76">
        <v>22.4570406774808</v>
      </c>
      <c r="AB286" s="77">
        <v>13.0491313264719</v>
      </c>
      <c r="AC286" s="76">
        <v>97.7339402637575</v>
      </c>
      <c r="AD286" s="77">
        <v>3624.916522145290</v>
      </c>
      <c r="AE286" s="76">
        <v>3527.182581881530</v>
      </c>
      <c r="AF286" s="78">
        <v>3514.133450555060</v>
      </c>
      <c r="AG286" s="17"/>
      <c r="AH286" s="75">
        <v>21.7394450171159</v>
      </c>
      <c r="AI286" s="76">
        <v>4.55228417619405</v>
      </c>
      <c r="AJ286" s="76">
        <v>11.2929460549721</v>
      </c>
      <c r="AK286" s="76">
        <v>48.428744997477</v>
      </c>
      <c r="AL286" s="76">
        <v>0.0497080941503252</v>
      </c>
      <c r="AM286" s="77">
        <v>1.37293943975501</v>
      </c>
      <c r="AN286" s="76">
        <v>8.8882582716054</v>
      </c>
      <c r="AO286" s="76">
        <v>0.619518836924563</v>
      </c>
      <c r="AP286" s="77">
        <v>0.359984326445928</v>
      </c>
      <c r="AQ286" s="76">
        <v>2.69617078535968</v>
      </c>
      <c r="AR286" s="79">
        <v>100</v>
      </c>
      <c r="AS286" s="119"/>
      <c r="AT286" s="75">
        <v>22.424781111362</v>
      </c>
      <c r="AU286" s="76">
        <v>4.69579495371183</v>
      </c>
      <c r="AV286" s="76">
        <v>11.6489562261495</v>
      </c>
      <c r="AW286" s="76">
        <v>49.9554613841962</v>
      </c>
      <c r="AX286" s="76">
        <v>0.0512751420243891</v>
      </c>
      <c r="AY286" s="77">
        <v>1.41622136128232</v>
      </c>
      <c r="AZ286" s="76">
        <v>9.168460650447949</v>
      </c>
      <c r="BA286" s="76">
        <v>0.639049170825704</v>
      </c>
      <c r="BB286" s="78">
        <v>100</v>
      </c>
      <c r="BC286" s="17"/>
      <c r="BD286" s="131">
        <v>1780</v>
      </c>
      <c r="BE286" s="132">
        <v>2004</v>
      </c>
      <c r="BF286" s="125"/>
      <c r="BG286" s="125"/>
      <c r="BH286" s="125"/>
      <c r="BI286" s="125"/>
      <c r="BJ286" s="125"/>
      <c r="BK286" s="125"/>
      <c r="BL286" s="125"/>
      <c r="BM286" s="129"/>
      <c r="BN286" s="37"/>
      <c r="BO286" s="7"/>
      <c r="BP286" s="7"/>
      <c r="BQ286" s="7"/>
    </row>
    <row r="287" ht="13.65" customHeight="1">
      <c r="A287" s="130">
        <v>161</v>
      </c>
      <c r="B287" t="s" s="126">
        <v>167</v>
      </c>
      <c r="C287" t="s" s="126">
        <v>815</v>
      </c>
      <c r="D287" t="s" s="74">
        <v>167</v>
      </c>
      <c r="E287" s="65"/>
      <c r="F287" s="75">
        <v>4702.59</v>
      </c>
      <c r="G287" s="76">
        <v>2343.11</v>
      </c>
      <c r="H287" s="76">
        <v>276.29</v>
      </c>
      <c r="I287" s="76">
        <v>1917.66</v>
      </c>
      <c r="J287" s="76">
        <v>2047.82</v>
      </c>
      <c r="K287" s="77">
        <v>1029.89</v>
      </c>
      <c r="L287" s="76">
        <v>905.6799999999999</v>
      </c>
      <c r="M287" s="76">
        <v>463.89</v>
      </c>
      <c r="N287" s="77">
        <v>271.61</v>
      </c>
      <c r="O287" s="76">
        <v>552.269999999999</v>
      </c>
      <c r="P287" s="76">
        <v>14510.81</v>
      </c>
      <c r="Q287" s="76">
        <v>13958.54</v>
      </c>
      <c r="R287" s="78">
        <v>13686.93</v>
      </c>
      <c r="S287" s="17"/>
      <c r="T287" s="75">
        <v>1601.793643553990</v>
      </c>
      <c r="U287" s="76">
        <v>798.1088515366609</v>
      </c>
      <c r="V287" s="76">
        <v>94.1097492610522</v>
      </c>
      <c r="W287" s="76">
        <v>653.192304346699</v>
      </c>
      <c r="X287" s="76">
        <v>697.527332627920</v>
      </c>
      <c r="Y287" s="77">
        <v>350.800570655706</v>
      </c>
      <c r="Z287" s="76">
        <v>308.492228132577</v>
      </c>
      <c r="AA287" s="76">
        <v>158.009959045602</v>
      </c>
      <c r="AB287" s="77">
        <v>92.5156502109899</v>
      </c>
      <c r="AC287" s="76">
        <v>188.113906491010</v>
      </c>
      <c r="AD287" s="77">
        <v>4942.664195862210</v>
      </c>
      <c r="AE287" s="76">
        <v>4754.5502893712</v>
      </c>
      <c r="AF287" s="78">
        <v>4662.034639160210</v>
      </c>
      <c r="AG287" s="17"/>
      <c r="AH287" s="75">
        <v>32.4074948262709</v>
      </c>
      <c r="AI287" s="76">
        <v>16.1473411890859</v>
      </c>
      <c r="AJ287" s="76">
        <v>1.90402878957136</v>
      </c>
      <c r="AK287" s="76">
        <v>13.2153890789005</v>
      </c>
      <c r="AL287" s="76">
        <v>14.1123755324479</v>
      </c>
      <c r="AM287" s="77">
        <v>7.09739842227967</v>
      </c>
      <c r="AN287" s="76">
        <v>6.24141588236632</v>
      </c>
      <c r="AO287" s="76">
        <v>3.19685806650352</v>
      </c>
      <c r="AP287" s="77">
        <v>1.87177697178862</v>
      </c>
      <c r="AQ287" s="76">
        <v>3.80592124078531</v>
      </c>
      <c r="AR287" s="79">
        <v>100</v>
      </c>
      <c r="AS287" s="119"/>
      <c r="AT287" s="75">
        <v>34.3582527272369</v>
      </c>
      <c r="AU287" s="76">
        <v>17.1193247864934</v>
      </c>
      <c r="AV287" s="76">
        <v>2.01864114158544</v>
      </c>
      <c r="AW287" s="76">
        <v>14.010884836848</v>
      </c>
      <c r="AX287" s="76">
        <v>14.9618650785823</v>
      </c>
      <c r="AY287" s="77">
        <v>7.52462385648206</v>
      </c>
      <c r="AZ287" s="76">
        <v>6.61711574472873</v>
      </c>
      <c r="BA287" s="76">
        <v>3.38929182804325</v>
      </c>
      <c r="BB287" s="78">
        <v>100</v>
      </c>
      <c r="BC287" s="17"/>
      <c r="BD287" s="131">
        <v>1780</v>
      </c>
      <c r="BE287" s="132">
        <v>2004</v>
      </c>
      <c r="BF287" s="125"/>
      <c r="BG287" s="125"/>
      <c r="BH287" s="125"/>
      <c r="BI287" s="125"/>
      <c r="BJ287" s="125"/>
      <c r="BK287" s="125"/>
      <c r="BL287" s="125"/>
      <c r="BM287" s="129"/>
      <c r="BN287" s="37"/>
      <c r="BO287" s="7"/>
      <c r="BP287" s="7"/>
      <c r="BQ287" s="7"/>
    </row>
    <row r="288" ht="13.65" customHeight="1">
      <c r="A288" s="124"/>
      <c r="B288" s="125"/>
      <c r="C288" t="s" s="126">
        <v>816</v>
      </c>
      <c r="D288" t="s" s="74">
        <v>438</v>
      </c>
      <c r="E288" s="65"/>
      <c r="F288" s="75"/>
      <c r="G288" s="76"/>
      <c r="H288" s="76"/>
      <c r="I288" s="76"/>
      <c r="J288" s="76"/>
      <c r="K288" s="77"/>
      <c r="L288" s="76"/>
      <c r="M288" s="76"/>
      <c r="N288" s="77"/>
      <c r="O288" s="76"/>
      <c r="P288" s="76"/>
      <c r="Q288" s="76"/>
      <c r="R288" s="78"/>
      <c r="S288" s="17"/>
      <c r="T288" s="75"/>
      <c r="U288" s="76"/>
      <c r="V288" s="76"/>
      <c r="W288" s="76"/>
      <c r="X288" s="76"/>
      <c r="Y288" s="77"/>
      <c r="Z288" s="76"/>
      <c r="AA288" s="76"/>
      <c r="AB288" s="77"/>
      <c r="AC288" s="76"/>
      <c r="AD288" s="77"/>
      <c r="AE288" s="76"/>
      <c r="AF288" s="78"/>
      <c r="AG288" s="17"/>
      <c r="AH288" s="75"/>
      <c r="AI288" s="76"/>
      <c r="AJ288" s="76"/>
      <c r="AK288" s="76"/>
      <c r="AL288" s="76"/>
      <c r="AM288" s="77"/>
      <c r="AN288" s="76"/>
      <c r="AO288" s="76"/>
      <c r="AP288" s="77"/>
      <c r="AQ288" s="76"/>
      <c r="AR288" s="79"/>
      <c r="AS288" s="119"/>
      <c r="AT288" s="75"/>
      <c r="AU288" s="76"/>
      <c r="AV288" s="76"/>
      <c r="AW288" s="76"/>
      <c r="AX288" s="76"/>
      <c r="AY288" s="77"/>
      <c r="AZ288" s="76"/>
      <c r="BA288" s="76"/>
      <c r="BB288" s="78"/>
      <c r="BC288" s="17"/>
      <c r="BD288" s="131">
        <v>1808</v>
      </c>
      <c r="BE288" s="132">
        <v>1815</v>
      </c>
      <c r="BF288" s="125"/>
      <c r="BG288" s="125"/>
      <c r="BH288" s="125"/>
      <c r="BI288" s="125"/>
      <c r="BJ288" s="125"/>
      <c r="BK288" t="s" s="126">
        <v>108</v>
      </c>
      <c r="BL288" t="s" s="126">
        <v>817</v>
      </c>
      <c r="BM288" s="129"/>
      <c r="BN288" s="37"/>
      <c r="BO288" s="7"/>
      <c r="BP288" s="7"/>
      <c r="BQ288" s="7"/>
    </row>
    <row r="289" ht="13.65" customHeight="1">
      <c r="A289" s="124"/>
      <c r="B289" s="125"/>
      <c r="C289" t="s" s="126">
        <v>818</v>
      </c>
      <c r="D289" t="s" s="74">
        <v>819</v>
      </c>
      <c r="E289" s="65"/>
      <c r="F289" s="75"/>
      <c r="G289" s="76"/>
      <c r="H289" s="76"/>
      <c r="I289" s="76"/>
      <c r="J289" s="76"/>
      <c r="K289" s="77"/>
      <c r="L289" s="76"/>
      <c r="M289" s="76"/>
      <c r="N289" s="77"/>
      <c r="O289" s="76"/>
      <c r="P289" s="76"/>
      <c r="Q289" s="76"/>
      <c r="R289" s="78"/>
      <c r="S289" s="17"/>
      <c r="T289" s="75"/>
      <c r="U289" s="76"/>
      <c r="V289" s="76"/>
      <c r="W289" s="76"/>
      <c r="X289" s="76"/>
      <c r="Y289" s="77"/>
      <c r="Z289" s="76"/>
      <c r="AA289" s="76"/>
      <c r="AB289" s="77"/>
      <c r="AC289" s="76"/>
      <c r="AD289" s="77"/>
      <c r="AE289" s="76"/>
      <c r="AF289" s="78"/>
      <c r="AG289" s="17"/>
      <c r="AH289" s="75"/>
      <c r="AI289" s="76"/>
      <c r="AJ289" s="76"/>
      <c r="AK289" s="76"/>
      <c r="AL289" s="76"/>
      <c r="AM289" s="77"/>
      <c r="AN289" s="76"/>
      <c r="AO289" s="76"/>
      <c r="AP289" s="77"/>
      <c r="AQ289" s="76"/>
      <c r="AR289" s="79"/>
      <c r="AS289" s="119"/>
      <c r="AT289" s="75"/>
      <c r="AU289" s="76"/>
      <c r="AV289" s="76"/>
      <c r="AW289" s="76"/>
      <c r="AX289" s="76"/>
      <c r="AY289" s="77"/>
      <c r="AZ289" s="76"/>
      <c r="BA289" s="76"/>
      <c r="BB289" s="78"/>
      <c r="BC289" s="17"/>
      <c r="BD289" s="131">
        <v>1905</v>
      </c>
      <c r="BE289" s="132">
        <v>2004</v>
      </c>
      <c r="BF289" s="125"/>
      <c r="BG289" s="125"/>
      <c r="BH289" s="125"/>
      <c r="BI289" s="125"/>
      <c r="BJ289" s="125"/>
      <c r="BK289" s="125"/>
      <c r="BL289" t="s" s="126">
        <v>356</v>
      </c>
      <c r="BM289" s="129"/>
      <c r="BN289" s="37"/>
      <c r="BO289" s="7"/>
      <c r="BP289" s="7"/>
      <c r="BQ289" s="7"/>
    </row>
    <row r="290" ht="13.65" customHeight="1">
      <c r="A290" s="124"/>
      <c r="B290" s="125"/>
      <c r="C290" t="s" s="126">
        <v>820</v>
      </c>
      <c r="D290" t="s" s="74">
        <v>821</v>
      </c>
      <c r="E290" s="65"/>
      <c r="F290" s="75"/>
      <c r="G290" s="76"/>
      <c r="H290" s="76"/>
      <c r="I290" s="76"/>
      <c r="J290" s="76"/>
      <c r="K290" s="77"/>
      <c r="L290" s="76"/>
      <c r="M290" s="76"/>
      <c r="N290" s="77"/>
      <c r="O290" s="76"/>
      <c r="P290" s="76"/>
      <c r="Q290" s="76"/>
      <c r="R290" s="78"/>
      <c r="S290" s="17"/>
      <c r="T290" s="75"/>
      <c r="U290" s="76"/>
      <c r="V290" s="76"/>
      <c r="W290" s="76"/>
      <c r="X290" s="76"/>
      <c r="Y290" s="77"/>
      <c r="Z290" s="76"/>
      <c r="AA290" s="76"/>
      <c r="AB290" s="77"/>
      <c r="AC290" s="76"/>
      <c r="AD290" s="77"/>
      <c r="AE290" s="76"/>
      <c r="AF290" s="78"/>
      <c r="AG290" s="17"/>
      <c r="AH290" s="75"/>
      <c r="AI290" s="76"/>
      <c r="AJ290" s="76"/>
      <c r="AK290" s="76"/>
      <c r="AL290" s="76"/>
      <c r="AM290" s="77"/>
      <c r="AN290" s="76"/>
      <c r="AO290" s="76"/>
      <c r="AP290" s="77"/>
      <c r="AQ290" s="76"/>
      <c r="AR290" s="79"/>
      <c r="AS290" s="119"/>
      <c r="AT290" s="75"/>
      <c r="AU290" s="76"/>
      <c r="AV290" s="76"/>
      <c r="AW290" s="76"/>
      <c r="AX290" s="76"/>
      <c r="AY290" s="77"/>
      <c r="AZ290" s="76"/>
      <c r="BA290" s="76"/>
      <c r="BB290" s="78"/>
      <c r="BC290" s="17"/>
      <c r="BD290" s="131">
        <v>1808</v>
      </c>
      <c r="BE290" s="132">
        <v>2004</v>
      </c>
      <c r="BF290" s="125"/>
      <c r="BG290" s="125"/>
      <c r="BH290" s="125"/>
      <c r="BI290" s="125"/>
      <c r="BJ290" s="125"/>
      <c r="BK290" s="125"/>
      <c r="BL290" s="125"/>
      <c r="BM290" s="129"/>
      <c r="BN290" s="37"/>
      <c r="BO290" s="7"/>
      <c r="BP290" s="7"/>
      <c r="BQ290" s="7"/>
    </row>
    <row r="291" ht="13.65" customHeight="1">
      <c r="A291" s="124"/>
      <c r="B291" s="125"/>
      <c r="C291" t="s" s="126">
        <v>822</v>
      </c>
      <c r="D291" t="s" s="74">
        <v>823</v>
      </c>
      <c r="E291" s="65"/>
      <c r="F291" s="75"/>
      <c r="G291" s="76"/>
      <c r="H291" s="76"/>
      <c r="I291" s="76"/>
      <c r="J291" s="76"/>
      <c r="K291" s="77"/>
      <c r="L291" s="76"/>
      <c r="M291" s="76"/>
      <c r="N291" s="77"/>
      <c r="O291" s="76"/>
      <c r="P291" s="76"/>
      <c r="Q291" s="76"/>
      <c r="R291" s="78"/>
      <c r="S291" s="17"/>
      <c r="T291" s="75"/>
      <c r="U291" s="76"/>
      <c r="V291" s="76"/>
      <c r="W291" s="76"/>
      <c r="X291" s="76"/>
      <c r="Y291" s="77"/>
      <c r="Z291" s="76"/>
      <c r="AA291" s="76"/>
      <c r="AB291" s="77"/>
      <c r="AC291" s="76"/>
      <c r="AD291" s="77"/>
      <c r="AE291" s="76"/>
      <c r="AF291" s="78"/>
      <c r="AG291" s="17"/>
      <c r="AH291" s="75"/>
      <c r="AI291" s="76"/>
      <c r="AJ291" s="76"/>
      <c r="AK291" s="76"/>
      <c r="AL291" s="76"/>
      <c r="AM291" s="77"/>
      <c r="AN291" s="76"/>
      <c r="AO291" s="76"/>
      <c r="AP291" s="77"/>
      <c r="AQ291" s="76"/>
      <c r="AR291" s="79"/>
      <c r="AS291" s="119"/>
      <c r="AT291" s="75"/>
      <c r="AU291" s="76"/>
      <c r="AV291" s="76"/>
      <c r="AW291" s="76"/>
      <c r="AX291" s="76"/>
      <c r="AY291" s="77"/>
      <c r="AZ291" s="76"/>
      <c r="BA291" s="76"/>
      <c r="BB291" s="78"/>
      <c r="BC291" s="17"/>
      <c r="BD291" t="s" s="133">
        <v>345</v>
      </c>
      <c r="BE291" s="132">
        <v>2004</v>
      </c>
      <c r="BF291" s="125"/>
      <c r="BG291" s="125"/>
      <c r="BH291" s="125"/>
      <c r="BI291" s="125"/>
      <c r="BJ291" s="125"/>
      <c r="BK291" s="125"/>
      <c r="BL291" s="125"/>
      <c r="BM291" s="129"/>
      <c r="BN291" s="37"/>
      <c r="BO291" s="7"/>
      <c r="BP291" s="7"/>
      <c r="BQ291" s="7"/>
    </row>
    <row r="292" ht="13.65" customHeight="1">
      <c r="A292" s="130">
        <v>162</v>
      </c>
      <c r="B292" t="s" s="126">
        <v>104</v>
      </c>
      <c r="C292" t="s" s="126">
        <v>824</v>
      </c>
      <c r="D292" t="s" s="74">
        <v>104</v>
      </c>
      <c r="E292" s="65"/>
      <c r="F292" s="75">
        <v>2380.99</v>
      </c>
      <c r="G292" s="76">
        <v>389.21</v>
      </c>
      <c r="H292" s="76">
        <v>8941.01</v>
      </c>
      <c r="I292" s="76">
        <v>12766.87</v>
      </c>
      <c r="J292" s="76">
        <v>105.3</v>
      </c>
      <c r="K292" s="77">
        <v>758.51</v>
      </c>
      <c r="L292" s="76">
        <v>18470.47</v>
      </c>
      <c r="M292" s="76">
        <v>58.03</v>
      </c>
      <c r="N292" s="77">
        <v>76.68000000000001</v>
      </c>
      <c r="O292" s="76">
        <v>1560.7</v>
      </c>
      <c r="P292" s="76">
        <v>45507.77</v>
      </c>
      <c r="Q292" s="76">
        <v>43947.07</v>
      </c>
      <c r="R292" s="78">
        <v>43870.39</v>
      </c>
      <c r="S292" s="17"/>
      <c r="T292" s="75">
        <v>811.011516497422</v>
      </c>
      <c r="U292" s="76">
        <v>132.572498135633</v>
      </c>
      <c r="V292" s="76">
        <v>3045.481954614940</v>
      </c>
      <c r="W292" s="76">
        <v>4348.644303262690</v>
      </c>
      <c r="X292" s="76">
        <v>35.8672286264027</v>
      </c>
      <c r="Y292" s="77">
        <v>258.363262919399</v>
      </c>
      <c r="Z292" s="76">
        <v>6291.4014276079</v>
      </c>
      <c r="AA292" s="76">
        <v>19.7661469818628</v>
      </c>
      <c r="AB292" s="77">
        <v>26.1186998202522</v>
      </c>
      <c r="AC292" s="76">
        <v>531.604783639379</v>
      </c>
      <c r="AD292" s="77">
        <v>15500.8318221059</v>
      </c>
      <c r="AE292" s="76">
        <v>14969.2270384665</v>
      </c>
      <c r="AF292" s="78">
        <v>14943.1083386463</v>
      </c>
      <c r="AG292" s="17"/>
      <c r="AH292" s="75">
        <v>5.23205158152113</v>
      </c>
      <c r="AI292" s="76">
        <v>0.855260541221862</v>
      </c>
      <c r="AJ292" s="76">
        <v>19.6472162885591</v>
      </c>
      <c r="AK292" s="76">
        <v>28.054264139948</v>
      </c>
      <c r="AL292" s="76">
        <v>0.231389057297248</v>
      </c>
      <c r="AM292" s="77">
        <v>1.6667703119709</v>
      </c>
      <c r="AN292" s="76">
        <v>40.5875084628405</v>
      </c>
      <c r="AO292" s="76">
        <v>0.127516685612149</v>
      </c>
      <c r="AP292" s="77">
        <v>0.168498698134407</v>
      </c>
      <c r="AQ292" s="76">
        <v>3.42952423289473</v>
      </c>
      <c r="AR292" s="79">
        <v>100</v>
      </c>
      <c r="AS292" s="119"/>
      <c r="AT292" s="75">
        <v>5.42732809076919</v>
      </c>
      <c r="AU292" s="76">
        <v>0.887181536339203</v>
      </c>
      <c r="AV292" s="76">
        <v>20.3805117757102</v>
      </c>
      <c r="AW292" s="76">
        <v>29.1013369154001</v>
      </c>
      <c r="AX292" s="76">
        <v>0.240025219743886</v>
      </c>
      <c r="AY292" s="77">
        <v>1.72897938678001</v>
      </c>
      <c r="AZ292" s="76">
        <v>42.1023610685932</v>
      </c>
      <c r="BA292" s="76">
        <v>0.132276006664176</v>
      </c>
      <c r="BB292" s="78">
        <v>100</v>
      </c>
      <c r="BC292" s="17"/>
      <c r="BD292" s="131">
        <v>1780</v>
      </c>
      <c r="BE292" s="132">
        <v>2004</v>
      </c>
      <c r="BF292" s="125"/>
      <c r="BG292" s="125"/>
      <c r="BH292" s="125"/>
      <c r="BI292" s="125"/>
      <c r="BJ292" s="125"/>
      <c r="BK292" s="125"/>
      <c r="BL292" s="125"/>
      <c r="BM292" s="129"/>
      <c r="BN292" s="37"/>
      <c r="BO292" s="7"/>
      <c r="BP292" s="7"/>
      <c r="BQ292" s="7"/>
    </row>
    <row r="293" ht="13.65" customHeight="1">
      <c r="A293" s="130">
        <v>163</v>
      </c>
      <c r="B293" t="s" s="126">
        <v>219</v>
      </c>
      <c r="C293" t="s" s="126">
        <v>825</v>
      </c>
      <c r="D293" t="s" s="74">
        <v>219</v>
      </c>
      <c r="E293" s="65"/>
      <c r="F293" s="75">
        <v>463.34</v>
      </c>
      <c r="G293" s="76">
        <v>607.83</v>
      </c>
      <c r="H293" s="76">
        <v>9801.68</v>
      </c>
      <c r="I293" s="76">
        <v>13696.77</v>
      </c>
      <c r="J293" s="76">
        <v>0</v>
      </c>
      <c r="K293" s="77">
        <v>509.39</v>
      </c>
      <c r="L293" s="76">
        <v>13793.02</v>
      </c>
      <c r="M293" s="76">
        <v>1227.83</v>
      </c>
      <c r="N293" s="77">
        <v>102.06</v>
      </c>
      <c r="O293" s="76">
        <v>529.959999999999</v>
      </c>
      <c r="P293" s="76">
        <v>40731.88</v>
      </c>
      <c r="Q293" s="76">
        <v>40201.92</v>
      </c>
      <c r="R293" s="78">
        <v>40099.86</v>
      </c>
      <c r="S293" s="17"/>
      <c r="T293" s="75">
        <v>157.822618345275</v>
      </c>
      <c r="U293" s="76">
        <v>207.038723418674</v>
      </c>
      <c r="V293" s="76">
        <v>3338.642901071590</v>
      </c>
      <c r="W293" s="76">
        <v>4665.3863345988</v>
      </c>
      <c r="X293" s="76">
        <v>0</v>
      </c>
      <c r="Y293" s="77">
        <v>173.508144254542</v>
      </c>
      <c r="Z293" s="76">
        <v>4698.170957156170</v>
      </c>
      <c r="AA293" s="76">
        <v>418.222785606420</v>
      </c>
      <c r="AB293" s="77">
        <v>34.7636215917441</v>
      </c>
      <c r="AC293" s="76">
        <v>180.514686446803</v>
      </c>
      <c r="AD293" s="77">
        <v>13874.07077249</v>
      </c>
      <c r="AE293" s="76">
        <v>13693.5560860432</v>
      </c>
      <c r="AF293" s="78">
        <v>13658.7924644515</v>
      </c>
      <c r="AG293" s="17"/>
      <c r="AH293" s="75">
        <v>1.13753649475546</v>
      </c>
      <c r="AI293" s="76">
        <v>1.49227091899515</v>
      </c>
      <c r="AJ293" s="76">
        <v>24.063902770999</v>
      </c>
      <c r="AK293" s="76">
        <v>33.6266580378809</v>
      </c>
      <c r="AL293" s="76">
        <v>0</v>
      </c>
      <c r="AM293" s="77">
        <v>1.250592901678</v>
      </c>
      <c r="AN293" s="76">
        <v>33.8629594312858</v>
      </c>
      <c r="AO293" s="76">
        <v>3.01442015443431</v>
      </c>
      <c r="AP293" s="77">
        <v>0.250565404788583</v>
      </c>
      <c r="AQ293" s="76">
        <v>1.30109388518281</v>
      </c>
      <c r="AR293" s="79">
        <v>100</v>
      </c>
      <c r="AS293" s="119"/>
      <c r="AT293" s="75">
        <v>1.15546538067714</v>
      </c>
      <c r="AU293" s="76">
        <v>1.51579082819741</v>
      </c>
      <c r="AV293" s="76">
        <v>24.4431776071039</v>
      </c>
      <c r="AW293" s="76">
        <v>34.1566529159952</v>
      </c>
      <c r="AX293" s="76">
        <v>0</v>
      </c>
      <c r="AY293" s="77">
        <v>1.27030368684579</v>
      </c>
      <c r="AZ293" s="76">
        <v>34.3966786916463</v>
      </c>
      <c r="BA293" s="76">
        <v>3.06193088953428</v>
      </c>
      <c r="BB293" s="78">
        <v>100</v>
      </c>
      <c r="BC293" s="17"/>
      <c r="BD293" s="131">
        <v>1780</v>
      </c>
      <c r="BE293" s="132">
        <v>2004</v>
      </c>
      <c r="BF293" s="125"/>
      <c r="BG293" s="125"/>
      <c r="BH293" s="125"/>
      <c r="BI293" s="125"/>
      <c r="BJ293" s="125"/>
      <c r="BK293" s="125"/>
      <c r="BL293" s="125"/>
      <c r="BM293" s="129"/>
      <c r="BN293" s="37"/>
      <c r="BO293" s="7"/>
      <c r="BP293" s="7"/>
      <c r="BQ293" s="7"/>
    </row>
    <row r="294" ht="13.65" customHeight="1">
      <c r="A294" s="130">
        <v>164</v>
      </c>
      <c r="B294" t="s" s="126">
        <v>207</v>
      </c>
      <c r="C294" t="s" s="126">
        <v>826</v>
      </c>
      <c r="D294" t="s" s="74">
        <v>207</v>
      </c>
      <c r="E294" s="65"/>
      <c r="F294" s="75">
        <v>8662.23</v>
      </c>
      <c r="G294" s="76">
        <v>1373.42</v>
      </c>
      <c r="H294" s="76">
        <v>8058.02</v>
      </c>
      <c r="I294" s="76">
        <v>15549.57</v>
      </c>
      <c r="J294" s="76">
        <v>1391.29</v>
      </c>
      <c r="K294" s="77">
        <v>2774.53</v>
      </c>
      <c r="L294" s="76">
        <v>17044.32</v>
      </c>
      <c r="M294" s="76">
        <v>1054.86</v>
      </c>
      <c r="N294" s="77">
        <v>495.61</v>
      </c>
      <c r="O294" s="76">
        <v>2115.07</v>
      </c>
      <c r="P294" s="76">
        <v>58518.92</v>
      </c>
      <c r="Q294" s="76">
        <v>56403.85</v>
      </c>
      <c r="R294" s="78">
        <v>55908.24</v>
      </c>
      <c r="S294" s="17"/>
      <c r="T294" s="75">
        <v>2950.524062910580</v>
      </c>
      <c r="U294" s="76">
        <v>467.813572080475</v>
      </c>
      <c r="V294" s="76">
        <v>2744.718381919520</v>
      </c>
      <c r="W294" s="76">
        <v>5296.486061085020</v>
      </c>
      <c r="X294" s="76">
        <v>473.900441743854</v>
      </c>
      <c r="Y294" s="77">
        <v>945.058896873818</v>
      </c>
      <c r="Z294" s="76">
        <v>5805.626991657810</v>
      </c>
      <c r="AA294" s="76">
        <v>359.305838450590</v>
      </c>
      <c r="AB294" s="77">
        <v>168.814408162692</v>
      </c>
      <c r="AC294" s="76">
        <v>720.433990986187</v>
      </c>
      <c r="AD294" s="77">
        <v>19932.6826458705</v>
      </c>
      <c r="AE294" s="76">
        <v>19212.2486548844</v>
      </c>
      <c r="AF294" s="78">
        <v>19043.4342467217</v>
      </c>
      <c r="AG294" s="17"/>
      <c r="AH294" s="75">
        <v>14.8024433807049</v>
      </c>
      <c r="AI294" s="76">
        <v>2.34696744232464</v>
      </c>
      <c r="AJ294" s="76">
        <v>13.7699397049706</v>
      </c>
      <c r="AK294" s="76">
        <v>26.5718676968064</v>
      </c>
      <c r="AL294" s="76">
        <v>2.37750457458887</v>
      </c>
      <c r="AM294" s="77">
        <v>4.74125291444203</v>
      </c>
      <c r="AN294" s="76">
        <v>29.1261697926072</v>
      </c>
      <c r="AO294" s="76">
        <v>1.80259649357849</v>
      </c>
      <c r="AP294" s="77">
        <v>0.846922670479906</v>
      </c>
      <c r="AQ294" s="76">
        <v>3.61433532949685</v>
      </c>
      <c r="AR294" s="79">
        <v>100</v>
      </c>
      <c r="AS294" s="119"/>
      <c r="AT294" s="75">
        <v>15.4936553180712</v>
      </c>
      <c r="AU294" s="76">
        <v>2.45656096489534</v>
      </c>
      <c r="AV294" s="76">
        <v>14.4129380570735</v>
      </c>
      <c r="AW294" s="76">
        <v>27.8126623195436</v>
      </c>
      <c r="AX294" s="76">
        <v>2.48852405298396</v>
      </c>
      <c r="AY294" s="77">
        <v>4.96264951284462</v>
      </c>
      <c r="AZ294" s="76">
        <v>30.4862395954514</v>
      </c>
      <c r="BA294" s="76">
        <v>1.88677017913638</v>
      </c>
      <c r="BB294" s="78">
        <v>100</v>
      </c>
      <c r="BC294" s="17"/>
      <c r="BD294" s="131">
        <v>1780</v>
      </c>
      <c r="BE294" s="132">
        <v>2004</v>
      </c>
      <c r="BF294" s="125"/>
      <c r="BG294" s="125"/>
      <c r="BH294" s="125"/>
      <c r="BI294" s="125"/>
      <c r="BJ294" s="125"/>
      <c r="BK294" s="125"/>
      <c r="BL294" s="125"/>
      <c r="BM294" s="129"/>
      <c r="BN294" s="37"/>
      <c r="BO294" s="7"/>
      <c r="BP294" s="7"/>
      <c r="BQ294" s="7"/>
    </row>
    <row r="295" ht="13.65" customHeight="1">
      <c r="A295" s="130">
        <v>165</v>
      </c>
      <c r="B295" t="s" s="126">
        <v>142</v>
      </c>
      <c r="C295" t="s" s="126">
        <v>827</v>
      </c>
      <c r="D295" t="s" s="74">
        <v>142</v>
      </c>
      <c r="E295" s="65"/>
      <c r="F295" s="75">
        <v>0</v>
      </c>
      <c r="G295" s="76">
        <v>0</v>
      </c>
      <c r="H295" s="76">
        <v>0</v>
      </c>
      <c r="I295" s="76">
        <v>0</v>
      </c>
      <c r="J295" s="76">
        <v>0</v>
      </c>
      <c r="K295" s="77">
        <v>0.84</v>
      </c>
      <c r="L295" s="76">
        <v>0.14</v>
      </c>
      <c r="M295" s="76">
        <v>105.04</v>
      </c>
      <c r="N295" s="77">
        <v>178.15</v>
      </c>
      <c r="O295" s="76">
        <v>80.08</v>
      </c>
      <c r="P295" s="76">
        <v>364.25</v>
      </c>
      <c r="Q295" s="76">
        <v>284.17</v>
      </c>
      <c r="R295" s="78">
        <v>106.02</v>
      </c>
      <c r="S295" s="17"/>
      <c r="T295" s="75">
        <v>0</v>
      </c>
      <c r="U295" s="76">
        <v>0</v>
      </c>
      <c r="V295" s="76">
        <v>0</v>
      </c>
      <c r="W295" s="76">
        <v>0</v>
      </c>
      <c r="X295" s="76">
        <v>0</v>
      </c>
      <c r="Y295" s="77">
        <v>0.286120342318882</v>
      </c>
      <c r="Z295" s="76">
        <v>0.0476867237198136</v>
      </c>
      <c r="AA295" s="76">
        <v>35.7786675680659</v>
      </c>
      <c r="AB295" s="77">
        <v>60.6813559334629</v>
      </c>
      <c r="AC295" s="76">
        <v>27.2768059677334</v>
      </c>
      <c r="AD295" s="77">
        <v>124.070636535301</v>
      </c>
      <c r="AE295" s="76">
        <v>96.7938305675674</v>
      </c>
      <c r="AF295" s="78">
        <v>36.1124746341046</v>
      </c>
      <c r="AG295" s="17"/>
      <c r="AH295" s="75">
        <v>0</v>
      </c>
      <c r="AI295" s="76">
        <v>0</v>
      </c>
      <c r="AJ295" s="76">
        <v>0</v>
      </c>
      <c r="AK295" s="76">
        <v>0</v>
      </c>
      <c r="AL295" s="76">
        <v>0</v>
      </c>
      <c r="AM295" s="77">
        <v>0.230610844200412</v>
      </c>
      <c r="AN295" s="76">
        <v>0.0384351407000686</v>
      </c>
      <c r="AO295" s="76">
        <v>28.8373369938229</v>
      </c>
      <c r="AP295" s="77">
        <v>48.9087165408373</v>
      </c>
      <c r="AQ295" s="76">
        <v>21.9849004804393</v>
      </c>
      <c r="AR295" s="79">
        <v>100</v>
      </c>
      <c r="AS295" s="119"/>
      <c r="AT295" s="75">
        <v>0</v>
      </c>
      <c r="AU295" s="76">
        <v>0</v>
      </c>
      <c r="AV295" s="76">
        <v>0</v>
      </c>
      <c r="AW295" s="76">
        <v>0</v>
      </c>
      <c r="AX295" s="76">
        <v>0</v>
      </c>
      <c r="AY295" s="77">
        <v>0.792303338992643</v>
      </c>
      <c r="AZ295" s="76">
        <v>0.132050556498774</v>
      </c>
      <c r="BA295" s="76">
        <v>99.07564610450861</v>
      </c>
      <c r="BB295" s="78">
        <v>100</v>
      </c>
      <c r="BC295" s="17"/>
      <c r="BD295" s="131">
        <v>1780</v>
      </c>
      <c r="BE295" s="132">
        <v>2004</v>
      </c>
      <c r="BF295" s="125"/>
      <c r="BG295" s="125"/>
      <c r="BH295" s="125"/>
      <c r="BI295" s="125"/>
      <c r="BJ295" s="125"/>
      <c r="BK295" s="125"/>
      <c r="BL295" s="125"/>
      <c r="BM295" t="s" s="95">
        <v>828</v>
      </c>
      <c r="BN295" s="37"/>
      <c r="BO295" s="7"/>
      <c r="BP295" s="7"/>
      <c r="BQ295" s="7"/>
    </row>
    <row r="296" ht="13.65" customHeight="1">
      <c r="A296" s="130">
        <v>166</v>
      </c>
      <c r="B296" t="s" s="126">
        <v>143</v>
      </c>
      <c r="C296" t="s" s="126">
        <v>829</v>
      </c>
      <c r="D296" t="s" s="74">
        <v>143</v>
      </c>
      <c r="E296" s="65"/>
      <c r="F296" s="75">
        <v>145.34</v>
      </c>
      <c r="G296" s="76">
        <v>7.43</v>
      </c>
      <c r="H296" s="76">
        <v>1136.3</v>
      </c>
      <c r="I296" s="76">
        <v>1707.39</v>
      </c>
      <c r="J296" s="76">
        <v>8453.290000000001</v>
      </c>
      <c r="K296" s="77">
        <v>58.68</v>
      </c>
      <c r="L296" s="76">
        <v>2637.92</v>
      </c>
      <c r="M296" s="76">
        <v>108.05</v>
      </c>
      <c r="N296" s="77">
        <v>55.24</v>
      </c>
      <c r="O296" s="76">
        <v>274.99</v>
      </c>
      <c r="P296" s="76">
        <v>14584.63</v>
      </c>
      <c r="Q296" s="76">
        <v>14309.64</v>
      </c>
      <c r="R296" s="78">
        <v>14254.4</v>
      </c>
      <c r="S296" s="17"/>
      <c r="T296" s="75">
        <v>49.5056316102694</v>
      </c>
      <c r="U296" s="76">
        <v>2.53080255170154</v>
      </c>
      <c r="V296" s="76">
        <v>387.045886877316</v>
      </c>
      <c r="W296" s="76">
        <v>581.570251514090</v>
      </c>
      <c r="X296" s="76">
        <v>2879.355033953310</v>
      </c>
      <c r="Y296" s="77">
        <v>19.9875496277047</v>
      </c>
      <c r="Z296" s="76">
        <v>898.526873106934</v>
      </c>
      <c r="AA296" s="76">
        <v>36.8039321280419</v>
      </c>
      <c r="AB296" s="77">
        <v>18.8158187020179</v>
      </c>
      <c r="AC296" s="76">
        <v>93.66694396936811</v>
      </c>
      <c r="AD296" s="77">
        <v>4967.808724040750</v>
      </c>
      <c r="AE296" s="76">
        <v>4874.141780071390</v>
      </c>
      <c r="AF296" s="78">
        <v>4855.325961369370</v>
      </c>
      <c r="AG296" s="17"/>
      <c r="AH296" s="75">
        <v>0.996528537234061</v>
      </c>
      <c r="AI296" s="76">
        <v>0.0509440417754856</v>
      </c>
      <c r="AJ296" s="76">
        <v>7.79107869037473</v>
      </c>
      <c r="AK296" s="76">
        <v>11.7067762432095</v>
      </c>
      <c r="AL296" s="76">
        <v>57.9602636474151</v>
      </c>
      <c r="AM296" s="77">
        <v>0.402341368961708</v>
      </c>
      <c r="AN296" s="76">
        <v>18.086986094265</v>
      </c>
      <c r="AO296" s="76">
        <v>0.740848413706758</v>
      </c>
      <c r="AP296" s="77">
        <v>0.378754894707648</v>
      </c>
      <c r="AQ296" s="76">
        <v>1.88547806835004</v>
      </c>
      <c r="AR296" s="79">
        <v>100</v>
      </c>
      <c r="AS296" s="119"/>
      <c r="AT296" s="75">
        <v>1.01961499607139</v>
      </c>
      <c r="AU296" s="76">
        <v>0.0521242563699629</v>
      </c>
      <c r="AV296" s="76">
        <v>7.97157368952744</v>
      </c>
      <c r="AW296" s="76">
        <v>11.9779857447525</v>
      </c>
      <c r="AX296" s="76">
        <v>59.3030222247166</v>
      </c>
      <c r="AY296" s="77">
        <v>0.411662363901672</v>
      </c>
      <c r="AZ296" s="76">
        <v>18.506005163318</v>
      </c>
      <c r="BA296" s="76">
        <v>0.7580115613424629</v>
      </c>
      <c r="BB296" s="78">
        <v>100</v>
      </c>
      <c r="BC296" s="17"/>
      <c r="BD296" s="131">
        <v>1815</v>
      </c>
      <c r="BE296" s="132">
        <v>2004</v>
      </c>
      <c r="BF296" s="125"/>
      <c r="BG296" s="125"/>
      <c r="BH296" s="125"/>
      <c r="BI296" s="125"/>
      <c r="BJ296" t="s" s="126">
        <v>821</v>
      </c>
      <c r="BK296" s="125"/>
      <c r="BL296" s="125"/>
      <c r="BM296" s="129"/>
      <c r="BN296" s="37"/>
      <c r="BO296" s="7"/>
      <c r="BP296" s="7"/>
      <c r="BQ296" s="7"/>
    </row>
    <row r="297" ht="13.65" customHeight="1">
      <c r="A297" s="130">
        <v>167</v>
      </c>
      <c r="B297" t="s" s="126">
        <v>285</v>
      </c>
      <c r="C297" t="s" s="126">
        <v>830</v>
      </c>
      <c r="D297" t="s" s="74">
        <v>285</v>
      </c>
      <c r="E297" s="65"/>
      <c r="F297" s="75">
        <v>1076.13</v>
      </c>
      <c r="G297" s="76">
        <v>667.86</v>
      </c>
      <c r="H297" s="76">
        <v>7898.54</v>
      </c>
      <c r="I297" s="76">
        <v>5782.17</v>
      </c>
      <c r="J297" s="76">
        <v>32.25</v>
      </c>
      <c r="K297" s="77">
        <v>129.88</v>
      </c>
      <c r="L297" s="76">
        <v>13324.86</v>
      </c>
      <c r="M297" s="76">
        <v>356</v>
      </c>
      <c r="N297" s="77">
        <v>17.59</v>
      </c>
      <c r="O297" s="76">
        <v>616.869999999999</v>
      </c>
      <c r="P297" s="76">
        <v>29902.15</v>
      </c>
      <c r="Q297" s="76">
        <v>29285.28</v>
      </c>
      <c r="R297" s="78">
        <v>29267.69</v>
      </c>
      <c r="S297" s="17"/>
      <c r="T297" s="75">
        <v>366.550814261450</v>
      </c>
      <c r="U297" s="76">
        <v>227.486109310820</v>
      </c>
      <c r="V297" s="76">
        <v>2690.396391213550</v>
      </c>
      <c r="W297" s="76">
        <v>1969.519594935680</v>
      </c>
      <c r="X297" s="76">
        <v>10.9849774283142</v>
      </c>
      <c r="Y297" s="77">
        <v>44.2396548337814</v>
      </c>
      <c r="Z297" s="76">
        <v>4538.706553037110</v>
      </c>
      <c r="AA297" s="76">
        <v>121.260526030383</v>
      </c>
      <c r="AB297" s="77">
        <v>5.99149621593944</v>
      </c>
      <c r="AC297" s="76">
        <v>210.117923293153</v>
      </c>
      <c r="AD297" s="77">
        <v>10185.2540405602</v>
      </c>
      <c r="AE297" s="76">
        <v>9975.136117267029</v>
      </c>
      <c r="AF297" s="78">
        <v>9969.144621051089</v>
      </c>
      <c r="AG297" s="17"/>
      <c r="AH297" s="75">
        <v>3.59883821063034</v>
      </c>
      <c r="AI297" s="76">
        <v>2.23348488319402</v>
      </c>
      <c r="AJ297" s="76">
        <v>26.4146223599306</v>
      </c>
      <c r="AK297" s="76">
        <v>19.3369707529392</v>
      </c>
      <c r="AL297" s="76">
        <v>0.107851776544496</v>
      </c>
      <c r="AM297" s="77">
        <v>0.434350038375167</v>
      </c>
      <c r="AN297" s="76">
        <v>44.5615449056339</v>
      </c>
      <c r="AO297" s="76">
        <v>1.19054984340591</v>
      </c>
      <c r="AP297" s="77">
        <v>0.0588252015323313</v>
      </c>
      <c r="AQ297" s="76">
        <v>2.06296202781405</v>
      </c>
      <c r="AR297" s="79">
        <v>100</v>
      </c>
      <c r="AS297" s="119"/>
      <c r="AT297" s="75">
        <v>3.67685321253574</v>
      </c>
      <c r="AU297" s="76">
        <v>2.28190198816511</v>
      </c>
      <c r="AV297" s="76">
        <v>26.9872340454611</v>
      </c>
      <c r="AW297" s="76">
        <v>19.7561543121442</v>
      </c>
      <c r="AX297" s="76">
        <v>0.110189768990993</v>
      </c>
      <c r="AY297" s="77">
        <v>0.443765804544192</v>
      </c>
      <c r="AZ297" s="76">
        <v>45.5275424879791</v>
      </c>
      <c r="BA297" s="76">
        <v>1.21635838017965</v>
      </c>
      <c r="BB297" s="78">
        <v>100</v>
      </c>
      <c r="BC297" s="17"/>
      <c r="BD297" s="131">
        <v>1780</v>
      </c>
      <c r="BE297" s="132">
        <v>2004</v>
      </c>
      <c r="BF297" s="125"/>
      <c r="BG297" s="125"/>
      <c r="BH297" s="125"/>
      <c r="BI297" s="125"/>
      <c r="BJ297" s="125"/>
      <c r="BK297" s="125"/>
      <c r="BL297" s="125"/>
      <c r="BM297" s="129"/>
      <c r="BN297" s="37"/>
      <c r="BO297" s="7"/>
      <c r="BP297" s="7"/>
      <c r="BQ297" s="7"/>
    </row>
    <row r="298" ht="13.65" customHeight="1">
      <c r="A298" s="124"/>
      <c r="B298" s="125"/>
      <c r="C298" t="s" s="126">
        <v>831</v>
      </c>
      <c r="D298" t="s" s="74">
        <v>832</v>
      </c>
      <c r="E298" s="65"/>
      <c r="F298" s="75"/>
      <c r="G298" s="76"/>
      <c r="H298" s="76"/>
      <c r="I298" s="76"/>
      <c r="J298" s="76"/>
      <c r="K298" s="77"/>
      <c r="L298" s="76"/>
      <c r="M298" s="76"/>
      <c r="N298" s="77"/>
      <c r="O298" s="76"/>
      <c r="P298" s="76"/>
      <c r="Q298" s="76"/>
      <c r="R298" s="78"/>
      <c r="S298" s="17"/>
      <c r="T298" s="75"/>
      <c r="U298" s="76"/>
      <c r="V298" s="76"/>
      <c r="W298" s="76"/>
      <c r="X298" s="76"/>
      <c r="Y298" s="77"/>
      <c r="Z298" s="76"/>
      <c r="AA298" s="76"/>
      <c r="AB298" s="77"/>
      <c r="AC298" s="76"/>
      <c r="AD298" s="77"/>
      <c r="AE298" s="76"/>
      <c r="AF298" s="78"/>
      <c r="AG298" s="17"/>
      <c r="AH298" s="75"/>
      <c r="AI298" s="76"/>
      <c r="AJ298" s="76"/>
      <c r="AK298" s="76"/>
      <c r="AL298" s="76"/>
      <c r="AM298" s="77"/>
      <c r="AN298" s="76"/>
      <c r="AO298" s="76"/>
      <c r="AP298" s="77"/>
      <c r="AQ298" s="76"/>
      <c r="AR298" s="79"/>
      <c r="AS298" s="119"/>
      <c r="AT298" s="75"/>
      <c r="AU298" s="76"/>
      <c r="AV298" s="76"/>
      <c r="AW298" s="76"/>
      <c r="AX298" s="76"/>
      <c r="AY298" s="77"/>
      <c r="AZ298" s="76"/>
      <c r="BA298" s="76"/>
      <c r="BB298" s="78"/>
      <c r="BC298" s="17"/>
      <c r="BD298" t="s" s="133">
        <v>345</v>
      </c>
      <c r="BE298" s="132">
        <v>2004</v>
      </c>
      <c r="BF298" s="125"/>
      <c r="BG298" s="125"/>
      <c r="BH298" s="125"/>
      <c r="BI298" s="125"/>
      <c r="BJ298" s="125"/>
      <c r="BK298" s="125"/>
      <c r="BL298" s="125"/>
      <c r="BM298" s="129"/>
      <c r="BN298" s="37"/>
      <c r="BO298" s="7"/>
      <c r="BP298" s="7"/>
      <c r="BQ298" s="7"/>
    </row>
    <row r="299" ht="13.65" customHeight="1">
      <c r="A299" s="130">
        <v>168</v>
      </c>
      <c r="B299" t="s" s="126">
        <v>237</v>
      </c>
      <c r="C299" t="s" s="126">
        <v>833</v>
      </c>
      <c r="D299" t="s" s="74">
        <v>237</v>
      </c>
      <c r="E299" s="65"/>
      <c r="F299" s="75">
        <v>5588.31</v>
      </c>
      <c r="G299" s="76">
        <v>2517.05</v>
      </c>
      <c r="H299" s="76">
        <v>3694.65</v>
      </c>
      <c r="I299" s="76">
        <v>5188.14</v>
      </c>
      <c r="J299" s="76">
        <v>114.88</v>
      </c>
      <c r="K299" s="77">
        <v>387.92</v>
      </c>
      <c r="L299" s="76">
        <v>2202.46</v>
      </c>
      <c r="M299" s="76">
        <v>37.8</v>
      </c>
      <c r="N299" s="77">
        <v>84.47</v>
      </c>
      <c r="O299" s="76">
        <v>710.5299999999989</v>
      </c>
      <c r="P299" s="76">
        <v>20526.21</v>
      </c>
      <c r="Q299" s="76">
        <v>19815.68</v>
      </c>
      <c r="R299" s="78">
        <v>19731.21</v>
      </c>
      <c r="S299" s="17"/>
      <c r="T299" s="75">
        <v>1903.487107361940</v>
      </c>
      <c r="U299" s="76">
        <v>857.356199563978</v>
      </c>
      <c r="V299" s="76">
        <v>1258.469669938640</v>
      </c>
      <c r="W299" s="76">
        <v>1767.181419997960</v>
      </c>
      <c r="X299" s="76">
        <v>39.1303630066585</v>
      </c>
      <c r="Y299" s="77">
        <v>132.133099038501</v>
      </c>
      <c r="Z299" s="76">
        <v>750.200725171005</v>
      </c>
      <c r="AA299" s="76">
        <v>12.8754154043497</v>
      </c>
      <c r="AB299" s="77">
        <v>28.7721253758047</v>
      </c>
      <c r="AC299" s="76">
        <v>242.020341461708</v>
      </c>
      <c r="AD299" s="77">
        <v>6991.626466320540</v>
      </c>
      <c r="AE299" s="76">
        <v>6749.606124858830</v>
      </c>
      <c r="AF299" s="78">
        <v>6720.833999483030</v>
      </c>
      <c r="AG299" s="17"/>
      <c r="AH299" s="75">
        <v>27.2252403147001</v>
      </c>
      <c r="AI299" s="76">
        <v>12.2626144816798</v>
      </c>
      <c r="AJ299" s="76">
        <v>17.9996696906053</v>
      </c>
      <c r="AK299" s="76">
        <v>25.2756841131412</v>
      </c>
      <c r="AL299" s="76">
        <v>0.559674679348989</v>
      </c>
      <c r="AM299" s="77">
        <v>1.88987640679892</v>
      </c>
      <c r="AN299" s="76">
        <v>10.729988634044</v>
      </c>
      <c r="AO299" s="76">
        <v>0.184154795259329</v>
      </c>
      <c r="AP299" s="77">
        <v>0.411522633744856</v>
      </c>
      <c r="AQ299" s="76">
        <v>3.46157425067754</v>
      </c>
      <c r="AR299" s="79">
        <v>100</v>
      </c>
      <c r="AS299" s="119"/>
      <c r="AT299" s="75">
        <v>28.3221860190024</v>
      </c>
      <c r="AU299" s="76">
        <v>12.7566935834143</v>
      </c>
      <c r="AV299" s="76">
        <v>18.7249033384167</v>
      </c>
      <c r="AW299" s="76">
        <v>26.2940792784629</v>
      </c>
      <c r="AX299" s="76">
        <v>0.582224810338545</v>
      </c>
      <c r="AY299" s="77">
        <v>1.96602235747326</v>
      </c>
      <c r="AZ299" s="76">
        <v>11.1623159451448</v>
      </c>
      <c r="BA299" s="76">
        <v>0.191574667747188</v>
      </c>
      <c r="BB299" s="78">
        <v>100</v>
      </c>
      <c r="BC299" s="17"/>
      <c r="BD299" s="131">
        <v>1780</v>
      </c>
      <c r="BE299" s="132">
        <v>2004</v>
      </c>
      <c r="BF299" s="125"/>
      <c r="BG299" s="125"/>
      <c r="BH299" s="125"/>
      <c r="BI299" s="125"/>
      <c r="BJ299" s="125"/>
      <c r="BK299" s="125"/>
      <c r="BL299" s="125"/>
      <c r="BM299" s="129"/>
      <c r="BN299" s="37"/>
      <c r="BO299" s="7"/>
      <c r="BP299" s="7"/>
      <c r="BQ299" s="7"/>
    </row>
    <row r="300" ht="13.65" customHeight="1">
      <c r="A300" s="130">
        <v>169</v>
      </c>
      <c r="B300" t="s" s="126">
        <v>188</v>
      </c>
      <c r="C300" t="s" s="126">
        <v>834</v>
      </c>
      <c r="D300" t="s" s="74">
        <v>188</v>
      </c>
      <c r="E300" s="65"/>
      <c r="F300" s="75">
        <v>1578.34</v>
      </c>
      <c r="G300" s="76">
        <v>2948.57</v>
      </c>
      <c r="H300" s="76">
        <v>11351.5</v>
      </c>
      <c r="I300" s="76">
        <v>28143.84</v>
      </c>
      <c r="J300" s="76">
        <v>1494.38</v>
      </c>
      <c r="K300" s="77">
        <v>143.3</v>
      </c>
      <c r="L300" s="76">
        <v>25145.5</v>
      </c>
      <c r="M300" s="76">
        <v>10.41</v>
      </c>
      <c r="N300" s="77">
        <v>133.42</v>
      </c>
      <c r="O300" s="76">
        <v>2563.290000000010</v>
      </c>
      <c r="P300" s="76">
        <v>73512.55</v>
      </c>
      <c r="Q300" s="76">
        <v>70949.259999999995</v>
      </c>
      <c r="R300" s="78">
        <v>70815.84</v>
      </c>
      <c r="S300" s="17"/>
      <c r="T300" s="75">
        <v>537.613310828076</v>
      </c>
      <c r="U300" s="76">
        <v>1004.340306846650</v>
      </c>
      <c r="V300" s="76">
        <v>3866.541745039030</v>
      </c>
      <c r="W300" s="76">
        <v>9586.339446390281</v>
      </c>
      <c r="X300" s="76">
        <v>509.014901374394</v>
      </c>
      <c r="Y300" s="77">
        <v>48.8107679217807</v>
      </c>
      <c r="Z300" s="76">
        <v>8565.046509261239</v>
      </c>
      <c r="AA300" s="76">
        <v>3.54584852802329</v>
      </c>
      <c r="AB300" s="77">
        <v>45.4454477049824</v>
      </c>
      <c r="AC300" s="76">
        <v>873.106443169725</v>
      </c>
      <c r="AD300" s="77">
        <v>25039.8047270642</v>
      </c>
      <c r="AE300" s="76">
        <v>24166.6982838945</v>
      </c>
      <c r="AF300" s="78">
        <v>24121.2528361895</v>
      </c>
      <c r="AG300" s="17"/>
      <c r="AH300" s="75">
        <v>2.14703475801071</v>
      </c>
      <c r="AI300" s="76">
        <v>4.01097499678626</v>
      </c>
      <c r="AJ300" s="76">
        <v>15.4415810633694</v>
      </c>
      <c r="AK300" s="76">
        <v>38.284401779016</v>
      </c>
      <c r="AL300" s="76">
        <v>2.03282296696278</v>
      </c>
      <c r="AM300" s="77">
        <v>0.194932701967215</v>
      </c>
      <c r="AN300" s="76">
        <v>34.2057240566407</v>
      </c>
      <c r="AO300" s="76">
        <v>0.0141608473655179</v>
      </c>
      <c r="AP300" s="77">
        <v>0.181492819933467</v>
      </c>
      <c r="AQ300" s="76">
        <v>3.48687400994797</v>
      </c>
      <c r="AR300" s="79">
        <v>100</v>
      </c>
      <c r="AS300" s="119"/>
      <c r="AT300" s="75">
        <v>2.22879513961848</v>
      </c>
      <c r="AU300" s="76">
        <v>4.16371534956021</v>
      </c>
      <c r="AV300" s="76">
        <v>16.0296058057067</v>
      </c>
      <c r="AW300" s="76">
        <v>39.742294944182</v>
      </c>
      <c r="AX300" s="76">
        <v>2.11023409451897</v>
      </c>
      <c r="AY300" s="77">
        <v>0.202355857107675</v>
      </c>
      <c r="AZ300" s="76">
        <v>35.5082987083116</v>
      </c>
      <c r="BA300" s="76">
        <v>0.0147001009943538</v>
      </c>
      <c r="BB300" s="78">
        <v>100</v>
      </c>
      <c r="BC300" s="17"/>
      <c r="BD300" s="131">
        <v>1780</v>
      </c>
      <c r="BE300" s="132">
        <v>2004</v>
      </c>
      <c r="BF300" s="125"/>
      <c r="BG300" s="125"/>
      <c r="BH300" s="125"/>
      <c r="BI300" s="125"/>
      <c r="BJ300" s="125"/>
      <c r="BK300" s="125"/>
      <c r="BL300" s="125"/>
      <c r="BM300" s="129"/>
      <c r="BN300" s="37"/>
      <c r="BO300" s="7"/>
      <c r="BP300" s="7"/>
      <c r="BQ300" s="7"/>
    </row>
    <row r="301" ht="13.65" customHeight="1">
      <c r="A301" s="130">
        <v>170</v>
      </c>
      <c r="B301" t="s" s="126">
        <v>208</v>
      </c>
      <c r="C301" t="s" s="126">
        <v>835</v>
      </c>
      <c r="D301" t="s" s="74">
        <v>208</v>
      </c>
      <c r="E301" s="65"/>
      <c r="F301" s="75">
        <v>3866.61</v>
      </c>
      <c r="G301" s="76">
        <v>231.35</v>
      </c>
      <c r="H301" s="76">
        <v>829.47</v>
      </c>
      <c r="I301" s="76">
        <v>402.29</v>
      </c>
      <c r="J301" s="76">
        <v>4.29</v>
      </c>
      <c r="K301" s="77">
        <v>9.970000000000001</v>
      </c>
      <c r="L301" s="76">
        <v>128.99</v>
      </c>
      <c r="M301" s="76">
        <v>52.92</v>
      </c>
      <c r="N301" s="77">
        <v>88.48999999999999</v>
      </c>
      <c r="O301" s="76">
        <v>197.49</v>
      </c>
      <c r="P301" s="76">
        <v>5811.87</v>
      </c>
      <c r="Q301" s="76">
        <v>5614.38</v>
      </c>
      <c r="R301" s="78">
        <v>5525.89</v>
      </c>
      <c r="S301" s="17"/>
      <c r="T301" s="75">
        <v>1317.042591444780</v>
      </c>
      <c r="U301" s="76">
        <v>78.80231094699199</v>
      </c>
      <c r="V301" s="76">
        <v>282.533619456242</v>
      </c>
      <c r="W301" s="76">
        <v>137.027800608884</v>
      </c>
      <c r="X301" s="76">
        <v>1.46125746255715</v>
      </c>
      <c r="Y301" s="77">
        <v>3.39597596776101</v>
      </c>
      <c r="Z301" s="76">
        <v>43.9365035187054</v>
      </c>
      <c r="AA301" s="76">
        <v>18.0255815660896</v>
      </c>
      <c r="AB301" s="77">
        <v>30.1414155854736</v>
      </c>
      <c r="AC301" s="76">
        <v>67.2689361958999</v>
      </c>
      <c r="AD301" s="77">
        <v>1979.635992753380</v>
      </c>
      <c r="AE301" s="76">
        <v>1912.367056557480</v>
      </c>
      <c r="AF301" s="78">
        <v>1882.225640972010</v>
      </c>
      <c r="AG301" s="17"/>
      <c r="AH301" s="75">
        <v>66.5295335236335</v>
      </c>
      <c r="AI301" s="76">
        <v>3.98064650448135</v>
      </c>
      <c r="AJ301" s="76">
        <v>14.2719985133873</v>
      </c>
      <c r="AK301" s="76">
        <v>6.92186852080312</v>
      </c>
      <c r="AL301" s="76">
        <v>0.0738144521470714</v>
      </c>
      <c r="AM301" s="77">
        <v>0.171545475036434</v>
      </c>
      <c r="AN301" s="76">
        <v>2.21942335255262</v>
      </c>
      <c r="AO301" s="76">
        <v>0.910550304807231</v>
      </c>
      <c r="AP301" s="77">
        <v>1.52257362948586</v>
      </c>
      <c r="AQ301" s="76">
        <v>3.39804572366553</v>
      </c>
      <c r="AR301" s="79">
        <v>100</v>
      </c>
      <c r="AS301" s="119"/>
      <c r="AT301" s="75">
        <v>69.9726197951823</v>
      </c>
      <c r="AU301" s="76">
        <v>4.1866559052026</v>
      </c>
      <c r="AV301" s="76">
        <v>15.0106136749012</v>
      </c>
      <c r="AW301" s="76">
        <v>7.28009424726153</v>
      </c>
      <c r="AX301" s="76">
        <v>0.0776345529860348</v>
      </c>
      <c r="AY301" s="77">
        <v>0.180423425004841</v>
      </c>
      <c r="AZ301" s="76">
        <v>2.33428461297637</v>
      </c>
      <c r="BA301" s="76">
        <v>0.957673786485073</v>
      </c>
      <c r="BB301" s="78">
        <v>100</v>
      </c>
      <c r="BC301" s="17"/>
      <c r="BD301" s="131">
        <v>1780</v>
      </c>
      <c r="BE301" s="132">
        <v>2004</v>
      </c>
      <c r="BF301" s="125"/>
      <c r="BG301" s="125"/>
      <c r="BH301" s="125"/>
      <c r="BI301" s="125"/>
      <c r="BJ301" s="125"/>
      <c r="BK301" s="125"/>
      <c r="BL301" s="125"/>
      <c r="BM301" s="129"/>
      <c r="BN301" s="37"/>
      <c r="BO301" s="7"/>
      <c r="BP301" s="7"/>
      <c r="BQ301" s="7"/>
    </row>
    <row r="302" ht="13.65" customHeight="1">
      <c r="A302" s="130">
        <v>171</v>
      </c>
      <c r="B302" t="s" s="126">
        <v>209</v>
      </c>
      <c r="C302" t="s" s="126">
        <v>836</v>
      </c>
      <c r="D302" t="s" s="74">
        <v>209</v>
      </c>
      <c r="E302" s="65"/>
      <c r="F302" s="75">
        <v>5353.78</v>
      </c>
      <c r="G302" s="76">
        <v>292.85</v>
      </c>
      <c r="H302" s="76">
        <v>2631.24</v>
      </c>
      <c r="I302" s="76">
        <v>1097.35</v>
      </c>
      <c r="J302" s="76">
        <v>89.62</v>
      </c>
      <c r="K302" s="77">
        <v>196.03</v>
      </c>
      <c r="L302" s="76">
        <v>394.77</v>
      </c>
      <c r="M302" s="76">
        <v>99.14</v>
      </c>
      <c r="N302" s="77">
        <v>102.88</v>
      </c>
      <c r="O302" s="76">
        <v>553.530000000001</v>
      </c>
      <c r="P302" s="76">
        <v>10811.19</v>
      </c>
      <c r="Q302" s="76">
        <v>10257.66</v>
      </c>
      <c r="R302" s="78">
        <v>10154.78</v>
      </c>
      <c r="S302" s="17"/>
      <c r="T302" s="75">
        <v>1823.6016265476</v>
      </c>
      <c r="U302" s="76">
        <v>99.75040743819589</v>
      </c>
      <c r="V302" s="76">
        <v>896.251535146589</v>
      </c>
      <c r="W302" s="76">
        <v>373.778759099553</v>
      </c>
      <c r="X302" s="76">
        <v>30.5263155697836</v>
      </c>
      <c r="Y302" s="77">
        <v>66.7716317913933</v>
      </c>
      <c r="Z302" s="76">
        <v>134.466342306220</v>
      </c>
      <c r="AA302" s="76">
        <v>33.7690127827309</v>
      </c>
      <c r="AB302" s="77">
        <v>35.0429295449602</v>
      </c>
      <c r="AC302" s="76">
        <v>188.543087004489</v>
      </c>
      <c r="AD302" s="77">
        <v>3682.501647231510</v>
      </c>
      <c r="AE302" s="76">
        <v>3493.958560227030</v>
      </c>
      <c r="AF302" s="78">
        <v>3458.915630682070</v>
      </c>
      <c r="AG302" s="17"/>
      <c r="AH302" s="75">
        <v>49.5207280604633</v>
      </c>
      <c r="AI302" s="76">
        <v>2.70876748998029</v>
      </c>
      <c r="AJ302" s="76">
        <v>24.3381163405694</v>
      </c>
      <c r="AK302" s="76">
        <v>10.1501314841382</v>
      </c>
      <c r="AL302" s="76">
        <v>0.828955924370953</v>
      </c>
      <c r="AM302" s="77">
        <v>1.8132139015224</v>
      </c>
      <c r="AN302" s="76">
        <v>3.65149442383308</v>
      </c>
      <c r="AO302" s="76">
        <v>0.917012835774785</v>
      </c>
      <c r="AP302" s="77">
        <v>0.951606622397719</v>
      </c>
      <c r="AQ302" s="76">
        <v>5.11997291694994</v>
      </c>
      <c r="AR302" s="79">
        <v>100</v>
      </c>
      <c r="AS302" s="119"/>
      <c r="AT302" s="75">
        <v>52.7217724066893</v>
      </c>
      <c r="AU302" s="76">
        <v>2.88386355982109</v>
      </c>
      <c r="AV302" s="76">
        <v>25.9113442142518</v>
      </c>
      <c r="AW302" s="76">
        <v>10.8062410017745</v>
      </c>
      <c r="AX302" s="76">
        <v>0.882540045180693</v>
      </c>
      <c r="AY302" s="77">
        <v>1.93042094461918</v>
      </c>
      <c r="AZ302" s="76">
        <v>3.88752882878802</v>
      </c>
      <c r="BA302" s="76">
        <v>0.976288998875406</v>
      </c>
      <c r="BB302" s="78">
        <v>100</v>
      </c>
      <c r="BC302" s="17"/>
      <c r="BD302" s="131">
        <v>1780</v>
      </c>
      <c r="BE302" s="132">
        <v>2004</v>
      </c>
      <c r="BF302" s="125"/>
      <c r="BG302" s="125"/>
      <c r="BH302" s="125"/>
      <c r="BI302" s="125"/>
      <c r="BJ302" s="125"/>
      <c r="BK302" s="125"/>
      <c r="BL302" s="125"/>
      <c r="BM302" s="129"/>
      <c r="BN302" s="37"/>
      <c r="BO302" s="7"/>
      <c r="BP302" s="7"/>
      <c r="BQ302" s="7"/>
    </row>
    <row r="303" ht="13.65" customHeight="1">
      <c r="A303" s="130">
        <v>172</v>
      </c>
      <c r="B303" t="s" s="126">
        <v>43</v>
      </c>
      <c r="C303" t="s" s="126">
        <v>837</v>
      </c>
      <c r="D303" t="s" s="74">
        <v>43</v>
      </c>
      <c r="E303" s="65"/>
      <c r="F303" s="75">
        <v>1520.97</v>
      </c>
      <c r="G303" s="76">
        <v>9598.719999999999</v>
      </c>
      <c r="H303" s="76">
        <v>2082.98</v>
      </c>
      <c r="I303" s="76">
        <v>13550.11</v>
      </c>
      <c r="J303" s="76">
        <v>404.51</v>
      </c>
      <c r="K303" s="77">
        <v>306.48</v>
      </c>
      <c r="L303" s="76">
        <v>4284.83</v>
      </c>
      <c r="M303" s="76">
        <v>232.72</v>
      </c>
      <c r="N303" s="77">
        <v>128.68</v>
      </c>
      <c r="O303" s="76">
        <v>1456.82</v>
      </c>
      <c r="P303" s="76">
        <v>33566.82</v>
      </c>
      <c r="Q303" s="76">
        <v>32110</v>
      </c>
      <c r="R303" s="78">
        <v>31981.32</v>
      </c>
      <c r="S303" s="17"/>
      <c r="T303" s="75">
        <v>518.071972686607</v>
      </c>
      <c r="U303" s="76">
        <v>3269.510776456070</v>
      </c>
      <c r="V303" s="76">
        <v>709.503512670696</v>
      </c>
      <c r="W303" s="76">
        <v>4615.431085307740</v>
      </c>
      <c r="X303" s="76">
        <v>137.783975799299</v>
      </c>
      <c r="Y303" s="77">
        <v>104.393050611775</v>
      </c>
      <c r="Z303" s="76">
        <v>1459.496459974060</v>
      </c>
      <c r="AA303" s="76">
        <v>79.26895960053589</v>
      </c>
      <c r="AB303" s="77">
        <v>43.8309114876116</v>
      </c>
      <c r="AC303" s="76">
        <v>496.221234639278</v>
      </c>
      <c r="AD303" s="77">
        <v>11433.5119392337</v>
      </c>
      <c r="AE303" s="76">
        <v>10937.2907045944</v>
      </c>
      <c r="AF303" s="78">
        <v>10893.4597931068</v>
      </c>
      <c r="AG303" s="17"/>
      <c r="AH303" s="75">
        <v>4.53117095989432</v>
      </c>
      <c r="AI303" s="76">
        <v>28.5958574568577</v>
      </c>
      <c r="AJ303" s="76">
        <v>6.20547314282378</v>
      </c>
      <c r="AK303" s="76">
        <v>40.367571310002</v>
      </c>
      <c r="AL303" s="76">
        <v>1.20508883474812</v>
      </c>
      <c r="AM303" s="77">
        <v>0.9130444885753251</v>
      </c>
      <c r="AN303" s="76">
        <v>12.7650757503988</v>
      </c>
      <c r="AO303" s="76">
        <v>0.693303685007993</v>
      </c>
      <c r="AP303" s="77">
        <v>0.383354753295069</v>
      </c>
      <c r="AQ303" s="76">
        <v>4.34005961839698</v>
      </c>
      <c r="AR303" s="79">
        <v>100</v>
      </c>
      <c r="AS303" s="119"/>
      <c r="AT303" s="75">
        <v>4.75580745260046</v>
      </c>
      <c r="AU303" s="76">
        <v>30.0135203925291</v>
      </c>
      <c r="AV303" s="76">
        <v>6.51311453060724</v>
      </c>
      <c r="AW303" s="76">
        <v>42.3688265525</v>
      </c>
      <c r="AX303" s="76">
        <v>1.26483209573589</v>
      </c>
      <c r="AY303" s="77">
        <v>0.958309413119909</v>
      </c>
      <c r="AZ303" s="76">
        <v>13.3979147827544</v>
      </c>
      <c r="BA303" s="76">
        <v>0.727674780152914</v>
      </c>
      <c r="BB303" s="78">
        <v>100</v>
      </c>
      <c r="BC303" s="17"/>
      <c r="BD303" s="131">
        <v>1780</v>
      </c>
      <c r="BE303" s="132">
        <v>2004</v>
      </c>
      <c r="BF303" s="125"/>
      <c r="BG303" s="125"/>
      <c r="BH303" s="125"/>
      <c r="BI303" s="125"/>
      <c r="BJ303" s="125"/>
      <c r="BK303" s="125"/>
      <c r="BL303" s="125"/>
      <c r="BM303" s="129"/>
      <c r="BN303" s="37"/>
      <c r="BO303" s="7"/>
      <c r="BP303" s="7"/>
      <c r="BQ303" s="7"/>
    </row>
    <row r="304" ht="13.65" customHeight="1">
      <c r="A304" s="124"/>
      <c r="B304" s="125"/>
      <c r="C304" t="s" s="126">
        <v>838</v>
      </c>
      <c r="D304" t="s" s="74">
        <v>839</v>
      </c>
      <c r="E304" s="65"/>
      <c r="F304" s="75"/>
      <c r="G304" s="76"/>
      <c r="H304" s="76"/>
      <c r="I304" s="76"/>
      <c r="J304" s="76"/>
      <c r="K304" s="77"/>
      <c r="L304" s="76"/>
      <c r="M304" s="76"/>
      <c r="N304" s="77"/>
      <c r="O304" s="76"/>
      <c r="P304" s="76"/>
      <c r="Q304" s="76"/>
      <c r="R304" s="78"/>
      <c r="S304" s="17"/>
      <c r="T304" s="75"/>
      <c r="U304" s="76"/>
      <c r="V304" s="76"/>
      <c r="W304" s="76"/>
      <c r="X304" s="76"/>
      <c r="Y304" s="77"/>
      <c r="Z304" s="76"/>
      <c r="AA304" s="76"/>
      <c r="AB304" s="77"/>
      <c r="AC304" s="76"/>
      <c r="AD304" s="77"/>
      <c r="AE304" s="76"/>
      <c r="AF304" s="78"/>
      <c r="AG304" s="17"/>
      <c r="AH304" s="75"/>
      <c r="AI304" s="76"/>
      <c r="AJ304" s="76"/>
      <c r="AK304" s="76"/>
      <c r="AL304" s="76"/>
      <c r="AM304" s="77"/>
      <c r="AN304" s="76"/>
      <c r="AO304" s="76"/>
      <c r="AP304" s="77"/>
      <c r="AQ304" s="76"/>
      <c r="AR304" s="79"/>
      <c r="AS304" s="119"/>
      <c r="AT304" s="75"/>
      <c r="AU304" s="76"/>
      <c r="AV304" s="76"/>
      <c r="AW304" s="76"/>
      <c r="AX304" s="76"/>
      <c r="AY304" s="77"/>
      <c r="AZ304" s="76"/>
      <c r="BA304" s="76"/>
      <c r="BB304" s="78"/>
      <c r="BC304" s="17"/>
      <c r="BD304" s="131">
        <v>1883</v>
      </c>
      <c r="BE304" s="132">
        <v>2004</v>
      </c>
      <c r="BF304" s="125"/>
      <c r="BG304" s="125"/>
      <c r="BH304" s="125"/>
      <c r="BI304" s="125"/>
      <c r="BJ304" s="125"/>
      <c r="BK304" s="125"/>
      <c r="BL304" t="s" s="126">
        <v>840</v>
      </c>
      <c r="BM304" s="129"/>
      <c r="BN304" s="37"/>
      <c r="BO304" s="7"/>
      <c r="BP304" s="7"/>
      <c r="BQ304" s="7"/>
    </row>
    <row r="305" ht="13.65" customHeight="1">
      <c r="A305" s="124"/>
      <c r="B305" s="125"/>
      <c r="C305" t="s" s="126">
        <v>841</v>
      </c>
      <c r="D305" t="s" s="74">
        <v>842</v>
      </c>
      <c r="E305" s="65"/>
      <c r="F305" s="75"/>
      <c r="G305" s="76"/>
      <c r="H305" s="76"/>
      <c r="I305" s="76"/>
      <c r="J305" s="76"/>
      <c r="K305" s="77"/>
      <c r="L305" s="76"/>
      <c r="M305" s="76"/>
      <c r="N305" s="77"/>
      <c r="O305" s="76"/>
      <c r="P305" s="76"/>
      <c r="Q305" s="76"/>
      <c r="R305" s="78"/>
      <c r="S305" s="17"/>
      <c r="T305" s="75"/>
      <c r="U305" s="76"/>
      <c r="V305" s="76"/>
      <c r="W305" s="76"/>
      <c r="X305" s="76"/>
      <c r="Y305" s="77"/>
      <c r="Z305" s="76"/>
      <c r="AA305" s="76"/>
      <c r="AB305" s="77"/>
      <c r="AC305" s="76"/>
      <c r="AD305" s="77"/>
      <c r="AE305" s="76"/>
      <c r="AF305" s="78"/>
      <c r="AG305" s="17"/>
      <c r="AH305" s="75"/>
      <c r="AI305" s="76"/>
      <c r="AJ305" s="76"/>
      <c r="AK305" s="76"/>
      <c r="AL305" s="76"/>
      <c r="AM305" s="77"/>
      <c r="AN305" s="76"/>
      <c r="AO305" s="76"/>
      <c r="AP305" s="77"/>
      <c r="AQ305" s="76"/>
      <c r="AR305" s="79"/>
      <c r="AS305" s="119"/>
      <c r="AT305" s="75"/>
      <c r="AU305" s="76"/>
      <c r="AV305" s="76"/>
      <c r="AW305" s="76"/>
      <c r="AX305" s="76"/>
      <c r="AY305" s="77"/>
      <c r="AZ305" s="76"/>
      <c r="BA305" s="76"/>
      <c r="BB305" s="78"/>
      <c r="BC305" s="17"/>
      <c r="BD305" s="131">
        <v>1780</v>
      </c>
      <c r="BE305" s="132">
        <v>2004</v>
      </c>
      <c r="BF305" s="125"/>
      <c r="BG305" s="125"/>
      <c r="BH305" s="125"/>
      <c r="BI305" s="125"/>
      <c r="BJ305" s="125"/>
      <c r="BK305" s="125"/>
      <c r="BL305" s="125"/>
      <c r="BM305" s="129"/>
      <c r="BN305" s="37"/>
      <c r="BO305" s="7"/>
      <c r="BP305" s="7"/>
      <c r="BQ305" s="7"/>
    </row>
    <row r="306" ht="13.65" customHeight="1">
      <c r="A306" s="130">
        <v>173</v>
      </c>
      <c r="B306" t="s" s="126">
        <v>95</v>
      </c>
      <c r="C306" t="s" s="126">
        <v>843</v>
      </c>
      <c r="D306" t="s" s="74">
        <v>95</v>
      </c>
      <c r="E306" s="65"/>
      <c r="F306" s="75">
        <v>4007.33</v>
      </c>
      <c r="G306" s="76">
        <v>125.88</v>
      </c>
      <c r="H306" s="76">
        <v>4379.75</v>
      </c>
      <c r="I306" s="76">
        <v>5676.47</v>
      </c>
      <c r="J306" s="76">
        <v>4250.19</v>
      </c>
      <c r="K306" s="77">
        <v>394.96</v>
      </c>
      <c r="L306" s="76">
        <v>8431.58</v>
      </c>
      <c r="M306" s="76">
        <v>51.94</v>
      </c>
      <c r="N306" s="77">
        <v>114.82</v>
      </c>
      <c r="O306" s="76">
        <v>989.890000000007</v>
      </c>
      <c r="P306" s="76">
        <v>28422.81</v>
      </c>
      <c r="Q306" s="76">
        <v>27432.92</v>
      </c>
      <c r="R306" s="78">
        <v>27318.1</v>
      </c>
      <c r="S306" s="17"/>
      <c r="T306" s="75">
        <v>1364.974561172290</v>
      </c>
      <c r="U306" s="76">
        <v>42.8771770132153</v>
      </c>
      <c r="V306" s="76">
        <v>1491.8280586561</v>
      </c>
      <c r="W306" s="76">
        <v>1933.516118527220</v>
      </c>
      <c r="X306" s="76">
        <v>1447.697402047960</v>
      </c>
      <c r="Y306" s="77">
        <v>134.531060002697</v>
      </c>
      <c r="Z306" s="76">
        <v>2871.960185582190</v>
      </c>
      <c r="AA306" s="76">
        <v>17.6917745000509</v>
      </c>
      <c r="AB306" s="77">
        <v>39.109925839350</v>
      </c>
      <c r="AC306" s="76">
        <v>337.175792450047</v>
      </c>
      <c r="AD306" s="77">
        <v>9681.362055791120</v>
      </c>
      <c r="AE306" s="76">
        <v>9344.186263341069</v>
      </c>
      <c r="AF306" s="78">
        <v>9305.076337501720</v>
      </c>
      <c r="AG306" s="17"/>
      <c r="AH306" s="75">
        <v>14.0989930270793</v>
      </c>
      <c r="AI306" s="76">
        <v>0.442883726134045</v>
      </c>
      <c r="AJ306" s="76">
        <v>15.4092786744168</v>
      </c>
      <c r="AK306" s="76">
        <v>19.9715299085488</v>
      </c>
      <c r="AL306" s="76">
        <v>14.9534476007122</v>
      </c>
      <c r="AM306" s="77">
        <v>1.38958815120672</v>
      </c>
      <c r="AN306" s="76">
        <v>29.6648360946718</v>
      </c>
      <c r="AO306" s="76">
        <v>0.182740552394362</v>
      </c>
      <c r="AP306" s="77">
        <v>0.40397131740317</v>
      </c>
      <c r="AQ306" s="76">
        <v>3.48273094743274</v>
      </c>
      <c r="AR306" s="79">
        <v>100</v>
      </c>
      <c r="AS306" s="119"/>
      <c r="AT306" s="75">
        <v>14.6691387761228</v>
      </c>
      <c r="AU306" s="76">
        <v>0.460793393391195</v>
      </c>
      <c r="AV306" s="76">
        <v>16.0324107459889</v>
      </c>
      <c r="AW306" s="76">
        <v>20.7791537478814</v>
      </c>
      <c r="AX306" s="76">
        <v>15.5581464303886</v>
      </c>
      <c r="AY306" s="77">
        <v>1.44578136839678</v>
      </c>
      <c r="AZ306" s="76">
        <v>30.8644451846944</v>
      </c>
      <c r="BA306" s="76">
        <v>0.190130353135833</v>
      </c>
      <c r="BB306" s="78">
        <v>100</v>
      </c>
      <c r="BC306" s="17"/>
      <c r="BD306" s="131">
        <v>1780</v>
      </c>
      <c r="BE306" s="132">
        <v>1808</v>
      </c>
      <c r="BF306" s="132">
        <v>1815</v>
      </c>
      <c r="BG306" s="132">
        <v>2004</v>
      </c>
      <c r="BH306" s="125"/>
      <c r="BI306" s="125"/>
      <c r="BJ306" s="125"/>
      <c r="BK306" s="125"/>
      <c r="BL306" s="125"/>
      <c r="BM306" s="129"/>
      <c r="BN306" s="37"/>
      <c r="BO306" s="7"/>
      <c r="BP306" s="7"/>
      <c r="BQ306" s="7"/>
    </row>
    <row r="307" ht="13.65" customHeight="1">
      <c r="A307" s="124"/>
      <c r="B307" s="125"/>
      <c r="C307" t="s" s="126">
        <v>844</v>
      </c>
      <c r="D307" t="s" s="74">
        <v>845</v>
      </c>
      <c r="E307" s="65"/>
      <c r="F307" s="75"/>
      <c r="G307" s="76"/>
      <c r="H307" s="76"/>
      <c r="I307" s="76"/>
      <c r="J307" s="76"/>
      <c r="K307" s="77"/>
      <c r="L307" s="76"/>
      <c r="M307" s="76"/>
      <c r="N307" s="77"/>
      <c r="O307" s="76"/>
      <c r="P307" s="76"/>
      <c r="Q307" s="76"/>
      <c r="R307" s="78"/>
      <c r="S307" s="17"/>
      <c r="T307" s="75"/>
      <c r="U307" s="76"/>
      <c r="V307" s="76"/>
      <c r="W307" s="76"/>
      <c r="X307" s="76"/>
      <c r="Y307" s="77"/>
      <c r="Z307" s="76"/>
      <c r="AA307" s="76"/>
      <c r="AB307" s="77"/>
      <c r="AC307" s="76"/>
      <c r="AD307" s="77"/>
      <c r="AE307" s="76"/>
      <c r="AF307" s="78"/>
      <c r="AG307" s="17"/>
      <c r="AH307" s="75"/>
      <c r="AI307" s="76"/>
      <c r="AJ307" s="76"/>
      <c r="AK307" s="76"/>
      <c r="AL307" s="76"/>
      <c r="AM307" s="77"/>
      <c r="AN307" s="76"/>
      <c r="AO307" s="76"/>
      <c r="AP307" s="77"/>
      <c r="AQ307" s="76"/>
      <c r="AR307" s="79"/>
      <c r="AS307" s="119"/>
      <c r="AT307" s="75"/>
      <c r="AU307" s="76"/>
      <c r="AV307" s="76"/>
      <c r="AW307" s="76"/>
      <c r="AX307" s="76"/>
      <c r="AY307" s="77"/>
      <c r="AZ307" s="76"/>
      <c r="BA307" s="76"/>
      <c r="BB307" s="78"/>
      <c r="BC307" s="17"/>
      <c r="BD307" s="131">
        <v>1808</v>
      </c>
      <c r="BE307" s="132">
        <v>1815</v>
      </c>
      <c r="BF307" s="125"/>
      <c r="BG307" s="125"/>
      <c r="BH307" s="125"/>
      <c r="BI307" s="125"/>
      <c r="BJ307" s="125"/>
      <c r="BK307" s="125"/>
      <c r="BL307" s="125"/>
      <c r="BM307" s="129"/>
      <c r="BN307" s="37"/>
      <c r="BO307" s="7"/>
      <c r="BP307" s="7"/>
      <c r="BQ307" s="7"/>
    </row>
    <row r="308" ht="13.65" customHeight="1">
      <c r="A308" s="124"/>
      <c r="B308" s="125"/>
      <c r="C308" t="s" s="126">
        <v>846</v>
      </c>
      <c r="D308" t="s" s="74">
        <v>847</v>
      </c>
      <c r="E308" s="65"/>
      <c r="F308" s="75"/>
      <c r="G308" s="76"/>
      <c r="H308" s="76"/>
      <c r="I308" s="76"/>
      <c r="J308" s="76"/>
      <c r="K308" s="77"/>
      <c r="L308" s="76"/>
      <c r="M308" s="76"/>
      <c r="N308" s="77"/>
      <c r="O308" s="76"/>
      <c r="P308" s="76"/>
      <c r="Q308" s="76"/>
      <c r="R308" s="78"/>
      <c r="S308" s="17"/>
      <c r="T308" s="75"/>
      <c r="U308" s="76"/>
      <c r="V308" s="76"/>
      <c r="W308" s="76"/>
      <c r="X308" s="76"/>
      <c r="Y308" s="77"/>
      <c r="Z308" s="76"/>
      <c r="AA308" s="76"/>
      <c r="AB308" s="77"/>
      <c r="AC308" s="76"/>
      <c r="AD308" s="77"/>
      <c r="AE308" s="76"/>
      <c r="AF308" s="78"/>
      <c r="AG308" s="17"/>
      <c r="AH308" s="75"/>
      <c r="AI308" s="76"/>
      <c r="AJ308" s="76"/>
      <c r="AK308" s="76"/>
      <c r="AL308" s="76"/>
      <c r="AM308" s="77"/>
      <c r="AN308" s="76"/>
      <c r="AO308" s="76"/>
      <c r="AP308" s="77"/>
      <c r="AQ308" s="76"/>
      <c r="AR308" s="79"/>
      <c r="AS308" s="119"/>
      <c r="AT308" s="75"/>
      <c r="AU308" s="76"/>
      <c r="AV308" s="76"/>
      <c r="AW308" s="76"/>
      <c r="AX308" s="76"/>
      <c r="AY308" s="77"/>
      <c r="AZ308" s="76"/>
      <c r="BA308" s="76"/>
      <c r="BB308" s="78"/>
      <c r="BC308" s="17"/>
      <c r="BD308" s="131">
        <v>1913</v>
      </c>
      <c r="BE308" s="132">
        <v>2004</v>
      </c>
      <c r="BF308" s="125"/>
      <c r="BG308" s="125"/>
      <c r="BH308" s="125"/>
      <c r="BI308" s="125"/>
      <c r="BJ308" s="125"/>
      <c r="BK308" s="125"/>
      <c r="BL308" t="s" s="126">
        <v>848</v>
      </c>
      <c r="BM308" s="129"/>
      <c r="BN308" s="37"/>
      <c r="BO308" s="7"/>
      <c r="BP308" s="7"/>
      <c r="BQ308" s="7"/>
    </row>
    <row r="309" ht="13.65" customHeight="1">
      <c r="A309" s="130">
        <v>174</v>
      </c>
      <c r="B309" t="s" s="126">
        <v>302</v>
      </c>
      <c r="C309" t="s" s="126">
        <v>849</v>
      </c>
      <c r="D309" t="s" s="74">
        <v>302</v>
      </c>
      <c r="E309" s="65"/>
      <c r="F309" s="75">
        <v>185.93</v>
      </c>
      <c r="G309" s="76">
        <v>29.44</v>
      </c>
      <c r="H309" s="76">
        <v>2863.92</v>
      </c>
      <c r="I309" s="76">
        <v>1719.45</v>
      </c>
      <c r="J309" s="76">
        <v>553.54</v>
      </c>
      <c r="K309" s="77">
        <v>7.18</v>
      </c>
      <c r="L309" s="76">
        <v>12261.65</v>
      </c>
      <c r="M309" s="76">
        <v>38.58</v>
      </c>
      <c r="N309" s="77">
        <v>37.55</v>
      </c>
      <c r="O309" s="76">
        <v>391.969999999998</v>
      </c>
      <c r="P309" s="76">
        <v>18089.21</v>
      </c>
      <c r="Q309" s="76">
        <v>17697.24</v>
      </c>
      <c r="R309" s="78">
        <v>17659.69</v>
      </c>
      <c r="S309" s="17"/>
      <c r="T309" s="75">
        <v>63.3313752944639</v>
      </c>
      <c r="U309" s="76">
        <v>10.0278367593665</v>
      </c>
      <c r="V309" s="76">
        <v>975.506869968919</v>
      </c>
      <c r="W309" s="76">
        <v>585.678122143097</v>
      </c>
      <c r="X309" s="76">
        <v>188.546493199040</v>
      </c>
      <c r="Y309" s="77">
        <v>2.44564768791616</v>
      </c>
      <c r="Z309" s="76">
        <v>4176.556542136090</v>
      </c>
      <c r="AA309" s="76">
        <v>13.1410985793601</v>
      </c>
      <c r="AB309" s="77">
        <v>12.7902605405643</v>
      </c>
      <c r="AC309" s="76">
        <v>133.512607831823</v>
      </c>
      <c r="AD309" s="77">
        <v>6161.536854140640</v>
      </c>
      <c r="AE309" s="76">
        <v>6028.024246308820</v>
      </c>
      <c r="AF309" s="78">
        <v>6015.233985768250</v>
      </c>
      <c r="AG309" s="17"/>
      <c r="AH309" s="75">
        <v>1.02785030413158</v>
      </c>
      <c r="AI309" s="76">
        <v>0.162748953658009</v>
      </c>
      <c r="AJ309" s="76">
        <v>15.8322005217475</v>
      </c>
      <c r="AK309" s="76">
        <v>9.505390229866309</v>
      </c>
      <c r="AL309" s="76">
        <v>3.06005624347332</v>
      </c>
      <c r="AM309" s="77">
        <v>0.0396921700837129</v>
      </c>
      <c r="AN309" s="76">
        <v>67.7843311012477</v>
      </c>
      <c r="AO309" s="76">
        <v>0.213276312232541</v>
      </c>
      <c r="AP309" s="77">
        <v>0.207582310117468</v>
      </c>
      <c r="AQ309" s="76">
        <v>2.1668718534419</v>
      </c>
      <c r="AR309" s="79">
        <v>100</v>
      </c>
      <c r="AS309" s="119"/>
      <c r="AT309" s="75">
        <v>1.05284973858545</v>
      </c>
      <c r="AU309" s="76">
        <v>0.166707343107382</v>
      </c>
      <c r="AV309" s="76">
        <v>16.2172722171227</v>
      </c>
      <c r="AW309" s="76">
        <v>9.73658087995882</v>
      </c>
      <c r="AX309" s="76">
        <v>3.13448310814063</v>
      </c>
      <c r="AY309" s="77">
        <v>0.0406575653366509</v>
      </c>
      <c r="AZ309" s="76">
        <v>69.4329855167333</v>
      </c>
      <c r="BA309" s="76">
        <v>0.21846363101504</v>
      </c>
      <c r="BB309" s="78">
        <v>100</v>
      </c>
      <c r="BC309" s="17"/>
      <c r="BD309" s="131">
        <v>1780</v>
      </c>
      <c r="BE309" s="132">
        <v>1884</v>
      </c>
      <c r="BF309" s="125"/>
      <c r="BG309" s="125"/>
      <c r="BH309" s="125"/>
      <c r="BI309" s="125"/>
      <c r="BJ309" s="125"/>
      <c r="BK309" t="s" s="126">
        <v>850</v>
      </c>
      <c r="BL309" s="125"/>
      <c r="BM309" s="129"/>
      <c r="BN309" s="37"/>
      <c r="BO309" s="7"/>
      <c r="BP309" s="7"/>
      <c r="BQ309" s="7"/>
    </row>
    <row r="310" ht="13.65" customHeight="1">
      <c r="A310" s="124"/>
      <c r="B310" s="125"/>
      <c r="C310" t="s" s="126">
        <v>851</v>
      </c>
      <c r="D310" t="s" s="74">
        <v>850</v>
      </c>
      <c r="E310" s="65"/>
      <c r="F310" s="75"/>
      <c r="G310" s="76"/>
      <c r="H310" s="76"/>
      <c r="I310" s="76"/>
      <c r="J310" s="76"/>
      <c r="K310" s="77"/>
      <c r="L310" s="76"/>
      <c r="M310" s="76"/>
      <c r="N310" s="77"/>
      <c r="O310" s="76"/>
      <c r="P310" s="76"/>
      <c r="Q310" s="76"/>
      <c r="R310" s="78"/>
      <c r="S310" s="17"/>
      <c r="T310" s="75"/>
      <c r="U310" s="76"/>
      <c r="V310" s="76"/>
      <c r="W310" s="76"/>
      <c r="X310" s="76"/>
      <c r="Y310" s="77"/>
      <c r="Z310" s="76"/>
      <c r="AA310" s="76"/>
      <c r="AB310" s="77"/>
      <c r="AC310" s="76"/>
      <c r="AD310" s="77"/>
      <c r="AE310" s="76"/>
      <c r="AF310" s="78"/>
      <c r="AG310" s="17"/>
      <c r="AH310" s="75"/>
      <c r="AI310" s="76"/>
      <c r="AJ310" s="76"/>
      <c r="AK310" s="76"/>
      <c r="AL310" s="76"/>
      <c r="AM310" s="77"/>
      <c r="AN310" s="76"/>
      <c r="AO310" s="76"/>
      <c r="AP310" s="77"/>
      <c r="AQ310" s="76"/>
      <c r="AR310" s="79"/>
      <c r="AS310" s="119"/>
      <c r="AT310" s="75"/>
      <c r="AU310" s="76"/>
      <c r="AV310" s="76"/>
      <c r="AW310" s="76"/>
      <c r="AX310" s="76"/>
      <c r="AY310" s="77"/>
      <c r="AZ310" s="76"/>
      <c r="BA310" s="76"/>
      <c r="BB310" s="78"/>
      <c r="BC310" s="17"/>
      <c r="BD310" s="131">
        <v>1884</v>
      </c>
      <c r="BE310" s="132">
        <v>1923</v>
      </c>
      <c r="BF310" s="125"/>
      <c r="BG310" s="125"/>
      <c r="BH310" s="125"/>
      <c r="BI310" s="125"/>
      <c r="BJ310" t="s" s="126">
        <v>302</v>
      </c>
      <c r="BK310" s="125"/>
      <c r="BL310" s="125"/>
      <c r="BM310" t="s" s="95">
        <v>361</v>
      </c>
      <c r="BN310" s="37"/>
      <c r="BO310" s="7"/>
      <c r="BP310" s="7"/>
      <c r="BQ310" s="7"/>
    </row>
    <row r="311" ht="13.65" customHeight="1">
      <c r="A311" s="130">
        <v>175</v>
      </c>
      <c r="B311" t="s" s="126">
        <v>56</v>
      </c>
      <c r="C311" t="s" s="126">
        <v>852</v>
      </c>
      <c r="D311" t="s" s="74">
        <v>56</v>
      </c>
      <c r="E311" s="65"/>
      <c r="F311" s="75">
        <v>15039.43</v>
      </c>
      <c r="G311" s="76">
        <v>6045.2</v>
      </c>
      <c r="H311" s="76">
        <v>644.17</v>
      </c>
      <c r="I311" s="76">
        <v>5564.94</v>
      </c>
      <c r="J311" s="76">
        <v>650.64</v>
      </c>
      <c r="K311" s="77">
        <v>1484.9</v>
      </c>
      <c r="L311" s="76">
        <v>6556.88</v>
      </c>
      <c r="M311" s="76">
        <v>515.17</v>
      </c>
      <c r="N311" s="77">
        <v>299.71</v>
      </c>
      <c r="O311" s="76">
        <v>1935.600000000010</v>
      </c>
      <c r="P311" s="76">
        <v>38736.64</v>
      </c>
      <c r="Q311" s="76">
        <v>36801.04</v>
      </c>
      <c r="R311" s="78">
        <v>36501.33</v>
      </c>
      <c r="S311" s="17"/>
      <c r="T311" s="75">
        <v>5122.722452239120</v>
      </c>
      <c r="U311" s="76">
        <v>2059.112730221550</v>
      </c>
      <c r="V311" s="76">
        <v>219.416834418517</v>
      </c>
      <c r="W311" s="76">
        <v>1895.526830695280</v>
      </c>
      <c r="X311" s="76">
        <v>221.620642293282</v>
      </c>
      <c r="Y311" s="77">
        <v>505.785828939652</v>
      </c>
      <c r="Z311" s="76">
        <v>2233.400893028370</v>
      </c>
      <c r="AA311" s="76">
        <v>175.476924705260</v>
      </c>
      <c r="AB311" s="77">
        <v>102.087056900467</v>
      </c>
      <c r="AC311" s="76">
        <v>659.303017371940</v>
      </c>
      <c r="AD311" s="77">
        <v>13194.4532108134</v>
      </c>
      <c r="AE311" s="76">
        <v>12535.1501934415</v>
      </c>
      <c r="AF311" s="78">
        <v>12433.063136541</v>
      </c>
      <c r="AG311" s="17"/>
      <c r="AH311" s="75">
        <v>38.8248180533985</v>
      </c>
      <c r="AI311" s="76">
        <v>15.6058966394607</v>
      </c>
      <c r="AJ311" s="76">
        <v>1.66294753494366</v>
      </c>
      <c r="AK311" s="76">
        <v>14.3660885404619</v>
      </c>
      <c r="AL311" s="76">
        <v>1.67965006773948</v>
      </c>
      <c r="AM311" s="77">
        <v>3.83332163037372</v>
      </c>
      <c r="AN311" s="76">
        <v>16.9268165746952</v>
      </c>
      <c r="AO311" s="76">
        <v>1.3299294931104</v>
      </c>
      <c r="AP311" s="77">
        <v>0.773711917192611</v>
      </c>
      <c r="AQ311" s="76">
        <v>4.99681954862375</v>
      </c>
      <c r="AR311" s="79">
        <v>100</v>
      </c>
      <c r="AS311" s="119"/>
      <c r="AT311" s="75">
        <v>41.2024164598934</v>
      </c>
      <c r="AU311" s="76">
        <v>16.5615883037687</v>
      </c>
      <c r="AV311" s="76">
        <v>1.76478500920377</v>
      </c>
      <c r="AW311" s="76">
        <v>15.2458554249941</v>
      </c>
      <c r="AX311" s="76">
        <v>1.78251039071727</v>
      </c>
      <c r="AY311" s="77">
        <v>4.06807094426422</v>
      </c>
      <c r="AZ311" s="76">
        <v>17.9634002377448</v>
      </c>
      <c r="BA311" s="76">
        <v>1.41137322941383</v>
      </c>
      <c r="BB311" s="78">
        <v>100</v>
      </c>
      <c r="BC311" s="17"/>
      <c r="BD311" s="131">
        <v>1780</v>
      </c>
      <c r="BE311" s="132">
        <v>1863</v>
      </c>
      <c r="BF311" s="132">
        <v>1931</v>
      </c>
      <c r="BG311" s="132">
        <v>2004</v>
      </c>
      <c r="BH311" s="125"/>
      <c r="BI311" s="125"/>
      <c r="BJ311" s="125"/>
      <c r="BK311" s="125"/>
      <c r="BL311" s="125"/>
      <c r="BM311" t="s" s="95">
        <v>853</v>
      </c>
      <c r="BN311" s="37"/>
      <c r="BO311" s="7"/>
      <c r="BP311" s="7"/>
      <c r="BQ311" s="7"/>
    </row>
    <row r="312" ht="13.65" customHeight="1">
      <c r="A312" s="124"/>
      <c r="B312" s="125"/>
      <c r="C312" t="s" s="126">
        <v>854</v>
      </c>
      <c r="D312" t="s" s="74">
        <v>855</v>
      </c>
      <c r="E312" s="65"/>
      <c r="F312" s="75"/>
      <c r="G312" s="76"/>
      <c r="H312" s="76"/>
      <c r="I312" s="76"/>
      <c r="J312" s="76"/>
      <c r="K312" s="77"/>
      <c r="L312" s="76"/>
      <c r="M312" s="76"/>
      <c r="N312" s="77"/>
      <c r="O312" s="76"/>
      <c r="P312" s="76"/>
      <c r="Q312" s="76"/>
      <c r="R312" s="78"/>
      <c r="S312" s="17"/>
      <c r="T312" s="75"/>
      <c r="U312" s="76"/>
      <c r="V312" s="76"/>
      <c r="W312" s="76"/>
      <c r="X312" s="76"/>
      <c r="Y312" s="77"/>
      <c r="Z312" s="76"/>
      <c r="AA312" s="76"/>
      <c r="AB312" s="77"/>
      <c r="AC312" s="76"/>
      <c r="AD312" s="77"/>
      <c r="AE312" s="76"/>
      <c r="AF312" s="78"/>
      <c r="AG312" s="17"/>
      <c r="AH312" s="75"/>
      <c r="AI312" s="76"/>
      <c r="AJ312" s="76"/>
      <c r="AK312" s="76"/>
      <c r="AL312" s="76"/>
      <c r="AM312" s="77"/>
      <c r="AN312" s="76"/>
      <c r="AO312" s="76"/>
      <c r="AP312" s="77"/>
      <c r="AQ312" s="76"/>
      <c r="AR312" s="79"/>
      <c r="AS312" s="119"/>
      <c r="AT312" s="75"/>
      <c r="AU312" s="76"/>
      <c r="AV312" s="76"/>
      <c r="AW312" s="76"/>
      <c r="AX312" s="76"/>
      <c r="AY312" s="77"/>
      <c r="AZ312" s="76"/>
      <c r="BA312" s="76"/>
      <c r="BB312" s="78"/>
      <c r="BC312" s="17"/>
      <c r="BD312" s="131">
        <v>1863</v>
      </c>
      <c r="BE312" s="132">
        <v>1931</v>
      </c>
      <c r="BF312" s="125"/>
      <c r="BG312" s="125"/>
      <c r="BH312" s="125"/>
      <c r="BI312" s="125"/>
      <c r="BJ312" s="125"/>
      <c r="BK312" s="125"/>
      <c r="BL312" s="125"/>
      <c r="BM312" t="s" s="95">
        <v>856</v>
      </c>
      <c r="BN312" s="37"/>
      <c r="BO312" s="7"/>
      <c r="BP312" s="7"/>
      <c r="BQ312" s="7"/>
    </row>
    <row r="313" ht="13.65" customHeight="1">
      <c r="A313" s="130">
        <v>176</v>
      </c>
      <c r="B313" t="s" s="126">
        <v>96</v>
      </c>
      <c r="C313" t="s" s="126">
        <v>857</v>
      </c>
      <c r="D313" t="s" s="74">
        <v>96</v>
      </c>
      <c r="E313" s="65"/>
      <c r="F313" s="75">
        <v>1720.64</v>
      </c>
      <c r="G313" s="76">
        <v>119.17</v>
      </c>
      <c r="H313" s="76">
        <v>3153.57</v>
      </c>
      <c r="I313" s="76">
        <v>4630.6</v>
      </c>
      <c r="J313" s="76">
        <v>4535.63</v>
      </c>
      <c r="K313" s="77">
        <v>240.62</v>
      </c>
      <c r="L313" s="76">
        <v>7403.67</v>
      </c>
      <c r="M313" s="76">
        <v>46.37</v>
      </c>
      <c r="N313" s="77">
        <v>75.59999999999999</v>
      </c>
      <c r="O313" s="76">
        <v>647.420000000002</v>
      </c>
      <c r="P313" s="76">
        <v>22573.29</v>
      </c>
      <c r="Q313" s="76">
        <v>21925.87</v>
      </c>
      <c r="R313" s="78">
        <v>21850.27</v>
      </c>
      <c r="S313" s="17"/>
      <c r="T313" s="75">
        <v>586.083459294715</v>
      </c>
      <c r="U313" s="76">
        <v>40.5916204692156</v>
      </c>
      <c r="V313" s="76">
        <v>1074.167295150660</v>
      </c>
      <c r="W313" s="76">
        <v>1577.272448978350</v>
      </c>
      <c r="X313" s="76">
        <v>1544.923819323560</v>
      </c>
      <c r="Y313" s="77">
        <v>81.95985329615399</v>
      </c>
      <c r="Z313" s="76">
        <v>2521.834041447660</v>
      </c>
      <c r="AA313" s="76">
        <v>15.7945241349126</v>
      </c>
      <c r="AB313" s="77">
        <v>25.7508308086994</v>
      </c>
      <c r="AC313" s="76">
        <v>220.523847647727</v>
      </c>
      <c r="AD313" s="77">
        <v>7688.901740551660</v>
      </c>
      <c r="AE313" s="76">
        <v>7468.377892903930</v>
      </c>
      <c r="AF313" s="78">
        <v>7442.627062095230</v>
      </c>
      <c r="AG313" s="17"/>
      <c r="AH313" s="75">
        <v>7.62245999586237</v>
      </c>
      <c r="AI313" s="76">
        <v>0.527924817339431</v>
      </c>
      <c r="AJ313" s="76">
        <v>13.9703605455829</v>
      </c>
      <c r="AK313" s="76">
        <v>20.5136247308212</v>
      </c>
      <c r="AL313" s="76">
        <v>20.0929062622241</v>
      </c>
      <c r="AM313" s="77">
        <v>1.06595006753557</v>
      </c>
      <c r="AN313" s="76">
        <v>32.7983647930807</v>
      </c>
      <c r="AO313" s="76">
        <v>0.205419768230506</v>
      </c>
      <c r="AP313" s="77">
        <v>0.334909089459268</v>
      </c>
      <c r="AQ313" s="76">
        <v>2.86807992986402</v>
      </c>
      <c r="AR313" s="79">
        <v>100</v>
      </c>
      <c r="AS313" s="119"/>
      <c r="AT313" s="75">
        <v>7.87468530137156</v>
      </c>
      <c r="AU313" s="76">
        <v>0.54539371824696</v>
      </c>
      <c r="AV313" s="76">
        <v>14.4326363015194</v>
      </c>
      <c r="AW313" s="76">
        <v>21.1924154712962</v>
      </c>
      <c r="AX313" s="76">
        <v>20.7577755332085</v>
      </c>
      <c r="AY313" s="77">
        <v>1.10122209016181</v>
      </c>
      <c r="AZ313" s="76">
        <v>33.8836545269235</v>
      </c>
      <c r="BA313" s="76">
        <v>0.212217057272061</v>
      </c>
      <c r="BB313" s="78">
        <v>100</v>
      </c>
      <c r="BC313" s="17"/>
      <c r="BD313" s="131">
        <v>1780</v>
      </c>
      <c r="BE313" s="132">
        <v>1929</v>
      </c>
      <c r="BF313" s="132">
        <v>1934</v>
      </c>
      <c r="BG313" s="132">
        <v>2004</v>
      </c>
      <c r="BH313" s="125"/>
      <c r="BI313" s="125"/>
      <c r="BJ313" s="125"/>
      <c r="BK313" s="125"/>
      <c r="BL313" s="125"/>
      <c r="BM313" t="s" s="95">
        <v>858</v>
      </c>
      <c r="BN313" s="37"/>
      <c r="BO313" s="7"/>
      <c r="BP313" s="7"/>
      <c r="BQ313" s="7"/>
    </row>
    <row r="314" ht="13.65" customHeight="1">
      <c r="A314" s="124"/>
      <c r="B314" s="125"/>
      <c r="C314" t="s" s="126">
        <v>859</v>
      </c>
      <c r="D314" t="s" s="74">
        <v>860</v>
      </c>
      <c r="E314" s="65"/>
      <c r="F314" s="75"/>
      <c r="G314" s="76"/>
      <c r="H314" s="76"/>
      <c r="I314" s="76"/>
      <c r="J314" s="76"/>
      <c r="K314" s="77"/>
      <c r="L314" s="76"/>
      <c r="M314" s="76"/>
      <c r="N314" s="77"/>
      <c r="O314" s="76"/>
      <c r="P314" s="76"/>
      <c r="Q314" s="76"/>
      <c r="R314" s="78"/>
      <c r="S314" s="17"/>
      <c r="T314" s="75"/>
      <c r="U314" s="76"/>
      <c r="V314" s="76"/>
      <c r="W314" s="76"/>
      <c r="X314" s="76"/>
      <c r="Y314" s="77"/>
      <c r="Z314" s="76"/>
      <c r="AA314" s="76"/>
      <c r="AB314" s="77"/>
      <c r="AC314" s="76"/>
      <c r="AD314" s="77"/>
      <c r="AE314" s="76"/>
      <c r="AF314" s="78"/>
      <c r="AG314" s="17"/>
      <c r="AH314" s="75"/>
      <c r="AI314" s="76"/>
      <c r="AJ314" s="76"/>
      <c r="AK314" s="76"/>
      <c r="AL314" s="76"/>
      <c r="AM314" s="77"/>
      <c r="AN314" s="76"/>
      <c r="AO314" s="76"/>
      <c r="AP314" s="77"/>
      <c r="AQ314" s="76"/>
      <c r="AR314" s="79"/>
      <c r="AS314" s="119"/>
      <c r="AT314" s="75"/>
      <c r="AU314" s="76"/>
      <c r="AV314" s="76"/>
      <c r="AW314" s="76"/>
      <c r="AX314" s="76"/>
      <c r="AY314" s="77"/>
      <c r="AZ314" s="76"/>
      <c r="BA314" s="76"/>
      <c r="BB314" s="78"/>
      <c r="BC314" s="17"/>
      <c r="BD314" s="131">
        <v>1929</v>
      </c>
      <c r="BE314" s="132">
        <v>1934</v>
      </c>
      <c r="BF314" s="125"/>
      <c r="BG314" s="125"/>
      <c r="BH314" s="125"/>
      <c r="BI314" s="125"/>
      <c r="BJ314" s="125"/>
      <c r="BK314" s="125"/>
      <c r="BL314" s="125"/>
      <c r="BM314" t="s" s="95">
        <v>861</v>
      </c>
      <c r="BN314" s="37"/>
      <c r="BO314" s="7"/>
      <c r="BP314" s="7"/>
      <c r="BQ314" s="7"/>
    </row>
    <row r="315" ht="13.65" customHeight="1">
      <c r="A315" s="130">
        <v>177</v>
      </c>
      <c r="B315" t="s" s="126">
        <v>303</v>
      </c>
      <c r="C315" t="s" s="126">
        <v>862</v>
      </c>
      <c r="D315" t="s" s="74">
        <v>303</v>
      </c>
      <c r="E315" s="65"/>
      <c r="F315" s="75">
        <v>216.93</v>
      </c>
      <c r="G315" s="76">
        <v>0</v>
      </c>
      <c r="H315" s="76">
        <v>3974.03</v>
      </c>
      <c r="I315" s="76">
        <v>10123.47</v>
      </c>
      <c r="J315" s="76">
        <v>619.51</v>
      </c>
      <c r="K315" s="77">
        <v>495.58</v>
      </c>
      <c r="L315" s="76">
        <v>22598.23</v>
      </c>
      <c r="M315" s="76">
        <v>139.63</v>
      </c>
      <c r="N315" s="77">
        <v>65.11</v>
      </c>
      <c r="O315" s="76">
        <v>814.599999999999</v>
      </c>
      <c r="P315" s="76">
        <v>39047.09</v>
      </c>
      <c r="Q315" s="76">
        <v>38232.49</v>
      </c>
      <c r="R315" s="78">
        <v>38167.38</v>
      </c>
      <c r="S315" s="17"/>
      <c r="T315" s="75">
        <v>73.89057840385119</v>
      </c>
      <c r="U315" s="76">
        <v>0</v>
      </c>
      <c r="V315" s="76">
        <v>1353.631933316080</v>
      </c>
      <c r="W315" s="76">
        <v>3448.250835541580</v>
      </c>
      <c r="X315" s="76">
        <v>211.017158654727</v>
      </c>
      <c r="Y315" s="77">
        <v>168.804189579037</v>
      </c>
      <c r="Z315" s="76">
        <v>7697.396789762890</v>
      </c>
      <c r="AA315" s="76">
        <v>47.5606945214113</v>
      </c>
      <c r="AB315" s="77">
        <v>22.1777327242648</v>
      </c>
      <c r="AC315" s="76">
        <v>277.468608158287</v>
      </c>
      <c r="AD315" s="77">
        <v>13300.1985206621</v>
      </c>
      <c r="AE315" s="76">
        <v>13022.7299125038</v>
      </c>
      <c r="AF315" s="78">
        <v>13000.5521797796</v>
      </c>
      <c r="AG315" s="17"/>
      <c r="AH315" s="75">
        <v>0.5555599661844201</v>
      </c>
      <c r="AI315" s="76">
        <v>0</v>
      </c>
      <c r="AJ315" s="76">
        <v>10.1775317955832</v>
      </c>
      <c r="AK315" s="76">
        <v>25.9263110259945</v>
      </c>
      <c r="AL315" s="76">
        <v>1.58657149610893</v>
      </c>
      <c r="AM315" s="77">
        <v>1.26918548859851</v>
      </c>
      <c r="AN315" s="76">
        <v>57.8742999798448</v>
      </c>
      <c r="AO315" s="76">
        <v>0.357593869351084</v>
      </c>
      <c r="AP315" s="77">
        <v>0.166747381174884</v>
      </c>
      <c r="AQ315" s="76">
        <v>2.08619899715958</v>
      </c>
      <c r="AR315" s="79">
        <v>100</v>
      </c>
      <c r="AS315" s="119"/>
      <c r="AT315" s="75">
        <v>0.568364923135934</v>
      </c>
      <c r="AU315" s="76">
        <v>0</v>
      </c>
      <c r="AV315" s="76">
        <v>10.4121110749546</v>
      </c>
      <c r="AW315" s="76">
        <v>26.523879815696</v>
      </c>
      <c r="AX315" s="76">
        <v>1.62313996926171</v>
      </c>
      <c r="AY315" s="77">
        <v>1.29843861433507</v>
      </c>
      <c r="AZ315" s="76">
        <v>59.2082296453149</v>
      </c>
      <c r="BA315" s="76">
        <v>0.365835957301759</v>
      </c>
      <c r="BB315" s="78">
        <v>100</v>
      </c>
      <c r="BC315" s="17"/>
      <c r="BD315" s="131">
        <v>1780</v>
      </c>
      <c r="BE315" s="132">
        <v>1923</v>
      </c>
      <c r="BF315" s="125"/>
      <c r="BG315" s="125"/>
      <c r="BH315" s="125"/>
      <c r="BI315" s="125"/>
      <c r="BJ315" s="125"/>
      <c r="BK315" s="125"/>
      <c r="BL315" s="125"/>
      <c r="BM315" t="s" s="95">
        <v>361</v>
      </c>
      <c r="BN315" s="37"/>
      <c r="BO315" s="7"/>
      <c r="BP315" s="7"/>
      <c r="BQ315" s="7"/>
    </row>
    <row r="316" ht="13.65" customHeight="1">
      <c r="A316" s="130">
        <v>178</v>
      </c>
      <c r="B316" t="s" s="126">
        <v>270</v>
      </c>
      <c r="C316" t="s" s="126">
        <v>863</v>
      </c>
      <c r="D316" t="s" s="74">
        <v>270</v>
      </c>
      <c r="E316" s="65"/>
      <c r="F316" s="75">
        <v>595.23</v>
      </c>
      <c r="G316" s="76">
        <v>974.87</v>
      </c>
      <c r="H316" s="76">
        <v>2775.7</v>
      </c>
      <c r="I316" s="76">
        <v>1753.78</v>
      </c>
      <c r="J316" s="76">
        <v>0</v>
      </c>
      <c r="K316" s="77">
        <v>0</v>
      </c>
      <c r="L316" s="76">
        <v>5939.39</v>
      </c>
      <c r="M316" s="76">
        <v>2.96</v>
      </c>
      <c r="N316" s="77">
        <v>44.08</v>
      </c>
      <c r="O316" s="76">
        <v>325.920000000002</v>
      </c>
      <c r="P316" s="76">
        <v>12411.93</v>
      </c>
      <c r="Q316" s="76">
        <v>12086.01</v>
      </c>
      <c r="R316" s="78">
        <v>12041.93</v>
      </c>
      <c r="S316" s="17"/>
      <c r="T316" s="75">
        <v>202.746918283891</v>
      </c>
      <c r="U316" s="76">
        <v>332.059688233819</v>
      </c>
      <c r="V316" s="76">
        <v>945.4574216363339</v>
      </c>
      <c r="W316" s="76">
        <v>597.371588038105</v>
      </c>
      <c r="X316" s="76">
        <v>0</v>
      </c>
      <c r="Y316" s="77">
        <v>0</v>
      </c>
      <c r="Z316" s="76">
        <v>2023.071785673030</v>
      </c>
      <c r="AA316" s="76">
        <v>1.00823358721892</v>
      </c>
      <c r="AB316" s="77">
        <v>15.0145055826385</v>
      </c>
      <c r="AC316" s="76">
        <v>111.014692819727</v>
      </c>
      <c r="AD316" s="77">
        <v>4227.744833854760</v>
      </c>
      <c r="AE316" s="76">
        <v>4116.730141035030</v>
      </c>
      <c r="AF316" s="78">
        <v>4101.7156354524</v>
      </c>
      <c r="AG316" s="17"/>
      <c r="AH316" s="75">
        <v>4.79562807718058</v>
      </c>
      <c r="AI316" s="76">
        <v>7.85429824370585</v>
      </c>
      <c r="AJ316" s="76">
        <v>22.3631618934364</v>
      </c>
      <c r="AK316" s="76">
        <v>14.1297928686353</v>
      </c>
      <c r="AL316" s="76">
        <v>0</v>
      </c>
      <c r="AM316" s="77">
        <v>0</v>
      </c>
      <c r="AN316" s="76">
        <v>47.852267938991</v>
      </c>
      <c r="AO316" s="76">
        <v>0.023848023635325</v>
      </c>
      <c r="AP316" s="77">
        <v>0.355142189812543</v>
      </c>
      <c r="AQ316" s="76">
        <v>2.6258607646031</v>
      </c>
      <c r="AR316" s="79">
        <v>100</v>
      </c>
      <c r="AS316" s="119"/>
      <c r="AT316" s="75">
        <v>4.9429784096071</v>
      </c>
      <c r="AU316" s="76">
        <v>8.09562918900874</v>
      </c>
      <c r="AV316" s="76">
        <v>23.0502917721661</v>
      </c>
      <c r="AW316" s="76">
        <v>14.5639444839822</v>
      </c>
      <c r="AX316" s="76">
        <v>0</v>
      </c>
      <c r="AY316" s="77">
        <v>0</v>
      </c>
      <c r="AZ316" s="76">
        <v>49.322575367902</v>
      </c>
      <c r="BA316" s="76">
        <v>0.0245807773338659</v>
      </c>
      <c r="BB316" s="78">
        <v>100</v>
      </c>
      <c r="BC316" s="17"/>
      <c r="BD316" s="131">
        <v>1780</v>
      </c>
      <c r="BE316" s="132">
        <v>1863</v>
      </c>
      <c r="BF316" s="125"/>
      <c r="BG316" s="125"/>
      <c r="BH316" s="125"/>
      <c r="BI316" s="125"/>
      <c r="BJ316" s="125"/>
      <c r="BK316" t="s" s="126">
        <v>864</v>
      </c>
      <c r="BL316" s="125"/>
      <c r="BM316" s="129"/>
      <c r="BN316" s="37"/>
      <c r="BO316" s="7"/>
      <c r="BP316" s="7"/>
      <c r="BQ316" s="7"/>
    </row>
    <row r="317" ht="13.65" customHeight="1">
      <c r="A317" s="124"/>
      <c r="B317" s="125"/>
      <c r="C317" t="s" s="126">
        <v>865</v>
      </c>
      <c r="D317" t="s" s="74">
        <v>864</v>
      </c>
      <c r="E317" s="65"/>
      <c r="F317" s="75"/>
      <c r="G317" s="76"/>
      <c r="H317" s="76"/>
      <c r="I317" s="76"/>
      <c r="J317" s="76"/>
      <c r="K317" s="77"/>
      <c r="L317" s="76"/>
      <c r="M317" s="76"/>
      <c r="N317" s="77"/>
      <c r="O317" s="76"/>
      <c r="P317" s="76"/>
      <c r="Q317" s="76"/>
      <c r="R317" s="78"/>
      <c r="S317" s="17"/>
      <c r="T317" s="75"/>
      <c r="U317" s="76"/>
      <c r="V317" s="76"/>
      <c r="W317" s="76"/>
      <c r="X317" s="76"/>
      <c r="Y317" s="77"/>
      <c r="Z317" s="76"/>
      <c r="AA317" s="76"/>
      <c r="AB317" s="77"/>
      <c r="AC317" s="76"/>
      <c r="AD317" s="77"/>
      <c r="AE317" s="76"/>
      <c r="AF317" s="78"/>
      <c r="AG317" s="17"/>
      <c r="AH317" s="75"/>
      <c r="AI317" s="76"/>
      <c r="AJ317" s="76"/>
      <c r="AK317" s="76"/>
      <c r="AL317" s="76"/>
      <c r="AM317" s="77"/>
      <c r="AN317" s="76"/>
      <c r="AO317" s="76"/>
      <c r="AP317" s="77"/>
      <c r="AQ317" s="76"/>
      <c r="AR317" s="79"/>
      <c r="AS317" s="119"/>
      <c r="AT317" s="75"/>
      <c r="AU317" s="76"/>
      <c r="AV317" s="76"/>
      <c r="AW317" s="76"/>
      <c r="AX317" s="76"/>
      <c r="AY317" s="77"/>
      <c r="AZ317" s="76"/>
      <c r="BA317" s="76"/>
      <c r="BB317" s="78"/>
      <c r="BC317" s="17"/>
      <c r="BD317" s="131">
        <v>1863</v>
      </c>
      <c r="BE317" s="132">
        <v>2004</v>
      </c>
      <c r="BF317" s="125"/>
      <c r="BG317" s="125"/>
      <c r="BH317" s="125"/>
      <c r="BI317" s="125"/>
      <c r="BJ317" t="s" s="126">
        <v>270</v>
      </c>
      <c r="BK317" s="125"/>
      <c r="BL317" s="125"/>
      <c r="BM317" s="129"/>
      <c r="BN317" s="37"/>
      <c r="BO317" s="7"/>
      <c r="BP317" s="7"/>
      <c r="BQ317" s="7"/>
    </row>
    <row r="318" ht="13.65" customHeight="1">
      <c r="A318" s="130">
        <v>179</v>
      </c>
      <c r="B318" t="s" s="126">
        <v>243</v>
      </c>
      <c r="C318" t="s" s="126">
        <v>866</v>
      </c>
      <c r="D318" t="s" s="74">
        <v>243</v>
      </c>
      <c r="E318" s="65"/>
      <c r="F318" s="75">
        <v>2001.93</v>
      </c>
      <c r="G318" s="76">
        <v>2564.83</v>
      </c>
      <c r="H318" s="76">
        <v>814.92</v>
      </c>
      <c r="I318" s="76">
        <v>13159.96</v>
      </c>
      <c r="J318" s="76">
        <v>329.04</v>
      </c>
      <c r="K318" s="77">
        <v>0</v>
      </c>
      <c r="L318" s="76">
        <v>3999.51</v>
      </c>
      <c r="M318" s="76">
        <v>24.37</v>
      </c>
      <c r="N318" s="77">
        <v>58.03</v>
      </c>
      <c r="O318" s="76">
        <v>427.599999999999</v>
      </c>
      <c r="P318" s="76">
        <v>23380.19</v>
      </c>
      <c r="Q318" s="76">
        <v>22952.59</v>
      </c>
      <c r="R318" s="78">
        <v>22894.56</v>
      </c>
      <c r="S318" s="17"/>
      <c r="T318" s="75">
        <v>681.896305831475</v>
      </c>
      <c r="U318" s="76">
        <v>873.630997130640</v>
      </c>
      <c r="V318" s="76">
        <v>277.577606383932</v>
      </c>
      <c r="W318" s="76">
        <v>4482.538404884280</v>
      </c>
      <c r="X318" s="76">
        <v>112.077425519768</v>
      </c>
      <c r="Y318" s="77">
        <v>0</v>
      </c>
      <c r="Z318" s="76">
        <v>1362.310917033080</v>
      </c>
      <c r="AA318" s="76">
        <v>8.30089612179899</v>
      </c>
      <c r="AB318" s="77">
        <v>19.7661469818628</v>
      </c>
      <c r="AC318" s="76">
        <v>145.648879018516</v>
      </c>
      <c r="AD318" s="77">
        <v>7963.747578905350</v>
      </c>
      <c r="AE318" s="76">
        <v>7818.098699886840</v>
      </c>
      <c r="AF318" s="78">
        <v>7798.332552904980</v>
      </c>
      <c r="AG318" s="17"/>
      <c r="AH318" s="75">
        <v>8.56250526621041</v>
      </c>
      <c r="AI318" s="76">
        <v>10.9700990453884</v>
      </c>
      <c r="AJ318" s="76">
        <v>3.48551487391676</v>
      </c>
      <c r="AK318" s="76">
        <v>56.2867966427989</v>
      </c>
      <c r="AL318" s="76">
        <v>1.40734527820347</v>
      </c>
      <c r="AM318" s="77">
        <v>0</v>
      </c>
      <c r="AN318" s="76">
        <v>17.1064050377692</v>
      </c>
      <c r="AO318" s="76">
        <v>0.104233541301418</v>
      </c>
      <c r="AP318" s="77">
        <v>0.248201575778469</v>
      </c>
      <c r="AQ318" s="76">
        <v>1.828898738633</v>
      </c>
      <c r="AR318" s="79">
        <v>100</v>
      </c>
      <c r="AS318" s="119"/>
      <c r="AT318" s="75">
        <v>8.744129609828709</v>
      </c>
      <c r="AU318" s="76">
        <v>11.2027922790392</v>
      </c>
      <c r="AV318" s="76">
        <v>3.5594481833239</v>
      </c>
      <c r="AW318" s="76">
        <v>57.4807290465508</v>
      </c>
      <c r="AX318" s="76">
        <v>1.43719730800679</v>
      </c>
      <c r="AY318" s="77">
        <v>0</v>
      </c>
      <c r="AZ318" s="76">
        <v>17.4692590728977</v>
      </c>
      <c r="BA318" s="76">
        <v>0.106444500352922</v>
      </c>
      <c r="BB318" s="78">
        <v>100</v>
      </c>
      <c r="BC318" s="17"/>
      <c r="BD318" s="131">
        <v>1780</v>
      </c>
      <c r="BE318" s="132">
        <v>1912</v>
      </c>
      <c r="BF318" s="125"/>
      <c r="BG318" s="125"/>
      <c r="BH318" s="125"/>
      <c r="BI318" s="125"/>
      <c r="BJ318" s="125"/>
      <c r="BK318" t="s" s="126">
        <v>867</v>
      </c>
      <c r="BL318" s="125"/>
      <c r="BM318" s="129"/>
      <c r="BN318" s="37"/>
      <c r="BO318" s="7"/>
      <c r="BP318" s="7"/>
      <c r="BQ318" s="7"/>
    </row>
    <row r="319" ht="13.65" customHeight="1">
      <c r="A319" s="124"/>
      <c r="B319" s="125"/>
      <c r="C319" t="s" s="126">
        <v>868</v>
      </c>
      <c r="D319" t="s" s="74">
        <v>867</v>
      </c>
      <c r="E319" s="65"/>
      <c r="F319" s="75"/>
      <c r="G319" s="76"/>
      <c r="H319" s="76"/>
      <c r="I319" s="76"/>
      <c r="J319" s="76"/>
      <c r="K319" s="77"/>
      <c r="L319" s="76"/>
      <c r="M319" s="76"/>
      <c r="N319" s="77"/>
      <c r="O319" s="76"/>
      <c r="P319" s="76"/>
      <c r="Q319" s="76"/>
      <c r="R319" s="78"/>
      <c r="S319" s="17"/>
      <c r="T319" s="75"/>
      <c r="U319" s="76"/>
      <c r="V319" s="76"/>
      <c r="W319" s="76"/>
      <c r="X319" s="76"/>
      <c r="Y319" s="77"/>
      <c r="Z319" s="76"/>
      <c r="AA319" s="76"/>
      <c r="AB319" s="77"/>
      <c r="AC319" s="76"/>
      <c r="AD319" s="77"/>
      <c r="AE319" s="76"/>
      <c r="AF319" s="78"/>
      <c r="AG319" s="17"/>
      <c r="AH319" s="75"/>
      <c r="AI319" s="76"/>
      <c r="AJ319" s="76"/>
      <c r="AK319" s="76"/>
      <c r="AL319" s="76"/>
      <c r="AM319" s="77"/>
      <c r="AN319" s="76"/>
      <c r="AO319" s="76"/>
      <c r="AP319" s="77"/>
      <c r="AQ319" s="76"/>
      <c r="AR319" s="79"/>
      <c r="AS319" s="119"/>
      <c r="AT319" s="75"/>
      <c r="AU319" s="76"/>
      <c r="AV319" s="76"/>
      <c r="AW319" s="76"/>
      <c r="AX319" s="76"/>
      <c r="AY319" s="77"/>
      <c r="AZ319" s="76"/>
      <c r="BA319" s="76"/>
      <c r="BB319" s="78"/>
      <c r="BC319" s="17"/>
      <c r="BD319" s="131">
        <v>1912</v>
      </c>
      <c r="BE319" s="132">
        <v>2004</v>
      </c>
      <c r="BF319" s="125"/>
      <c r="BG319" s="125"/>
      <c r="BH319" s="125"/>
      <c r="BI319" s="125"/>
      <c r="BJ319" t="s" s="126">
        <v>243</v>
      </c>
      <c r="BK319" s="125"/>
      <c r="BL319" s="125"/>
      <c r="BM319" s="129"/>
      <c r="BN319" s="37"/>
      <c r="BO319" s="7"/>
      <c r="BP319" s="7"/>
      <c r="BQ319" s="7"/>
    </row>
    <row r="320" ht="13.65" customHeight="1">
      <c r="A320" s="130">
        <v>180</v>
      </c>
      <c r="B320" t="s" s="126">
        <v>271</v>
      </c>
      <c r="C320" t="s" s="126">
        <v>869</v>
      </c>
      <c r="D320" t="s" s="74">
        <v>271</v>
      </c>
      <c r="E320" s="65"/>
      <c r="F320" s="75">
        <v>532.6900000000001</v>
      </c>
      <c r="G320" s="76">
        <v>242.85</v>
      </c>
      <c r="H320" s="76">
        <v>9500.639999999999</v>
      </c>
      <c r="I320" s="76">
        <v>4115.36</v>
      </c>
      <c r="J320" s="76">
        <v>0</v>
      </c>
      <c r="K320" s="77">
        <v>65.25</v>
      </c>
      <c r="L320" s="76">
        <v>18649.35</v>
      </c>
      <c r="M320" s="76">
        <v>1.78</v>
      </c>
      <c r="N320" s="77">
        <v>106.99</v>
      </c>
      <c r="O320" s="76">
        <v>1432.98</v>
      </c>
      <c r="P320" s="76">
        <v>34647.89</v>
      </c>
      <c r="Q320" s="76">
        <v>33214.91</v>
      </c>
      <c r="R320" s="78">
        <v>33107.92</v>
      </c>
      <c r="S320" s="17"/>
      <c r="T320" s="75">
        <v>181.444577559339</v>
      </c>
      <c r="U320" s="76">
        <v>82.71943468111959</v>
      </c>
      <c r="V320" s="76">
        <v>3236.102820295790</v>
      </c>
      <c r="W320" s="76">
        <v>1401.771680911230</v>
      </c>
      <c r="X320" s="76">
        <v>0</v>
      </c>
      <c r="Y320" s="77">
        <v>22.2254194479846</v>
      </c>
      <c r="Z320" s="76">
        <v>6352.331435743620</v>
      </c>
      <c r="AA320" s="76">
        <v>0.606302630151916</v>
      </c>
      <c r="AB320" s="77">
        <v>36.4428755055919</v>
      </c>
      <c r="AC320" s="76">
        <v>488.100866828705</v>
      </c>
      <c r="AD320" s="77">
        <v>11801.7454136035</v>
      </c>
      <c r="AE320" s="76">
        <v>11313.6445467748</v>
      </c>
      <c r="AF320" s="78">
        <v>11277.2016712692</v>
      </c>
      <c r="AG320" s="17"/>
      <c r="AH320" s="75">
        <v>1.53743849914093</v>
      </c>
      <c r="AI320" s="76">
        <v>0.700908482450158</v>
      </c>
      <c r="AJ320" s="76">
        <v>27.4205442236165</v>
      </c>
      <c r="AK320" s="76">
        <v>11.8776641232698</v>
      </c>
      <c r="AL320" s="76">
        <v>0</v>
      </c>
      <c r="AM320" s="77">
        <v>0.188323156186423</v>
      </c>
      <c r="AN320" s="76">
        <v>53.8253555988546</v>
      </c>
      <c r="AO320" s="76">
        <v>0.00513739797719284</v>
      </c>
      <c r="AP320" s="77">
        <v>0.308792252572956</v>
      </c>
      <c r="AQ320" s="76">
        <v>4.13583626593135</v>
      </c>
      <c r="AR320" s="79">
        <v>100</v>
      </c>
      <c r="AS320" s="119"/>
      <c r="AT320" s="75">
        <v>1.60895036595473</v>
      </c>
      <c r="AU320" s="76">
        <v>0.733510289984994</v>
      </c>
      <c r="AV320" s="76">
        <v>28.6959736522258</v>
      </c>
      <c r="AW320" s="76">
        <v>12.430137562251</v>
      </c>
      <c r="AX320" s="76">
        <v>0</v>
      </c>
      <c r="AY320" s="77">
        <v>0.197082752404863</v>
      </c>
      <c r="AZ320" s="76">
        <v>56.3289690201015</v>
      </c>
      <c r="BA320" s="76">
        <v>0.00537635707709817</v>
      </c>
      <c r="BB320" s="78">
        <v>100</v>
      </c>
      <c r="BC320" s="17"/>
      <c r="BD320" s="131">
        <v>1780</v>
      </c>
      <c r="BE320" s="132">
        <v>2004</v>
      </c>
      <c r="BF320" s="125"/>
      <c r="BG320" s="125"/>
      <c r="BH320" s="125"/>
      <c r="BI320" s="125"/>
      <c r="BJ320" s="125"/>
      <c r="BK320" s="125"/>
      <c r="BL320" s="125"/>
      <c r="BM320" s="129"/>
      <c r="BN320" s="37"/>
      <c r="BO320" s="7"/>
      <c r="BP320" s="7"/>
      <c r="BQ320" s="7"/>
    </row>
    <row r="321" ht="13.65" customHeight="1">
      <c r="A321" s="130">
        <v>181</v>
      </c>
      <c r="B321" t="s" s="126">
        <v>238</v>
      </c>
      <c r="C321" t="s" s="126">
        <v>870</v>
      </c>
      <c r="D321" t="s" s="74">
        <v>238</v>
      </c>
      <c r="E321" s="65"/>
      <c r="F321" s="75">
        <v>758.26</v>
      </c>
      <c r="G321" s="76">
        <v>1834.49</v>
      </c>
      <c r="H321" s="76">
        <v>5713.86</v>
      </c>
      <c r="I321" s="76">
        <v>12224.53</v>
      </c>
      <c r="J321" s="76">
        <v>612.38</v>
      </c>
      <c r="K321" s="77">
        <v>109.82</v>
      </c>
      <c r="L321" s="76">
        <v>11699.01</v>
      </c>
      <c r="M321" s="76">
        <v>9.19</v>
      </c>
      <c r="N321" s="77">
        <v>84.92</v>
      </c>
      <c r="O321" s="76">
        <v>1796.23</v>
      </c>
      <c r="P321" s="76">
        <v>34842.69</v>
      </c>
      <c r="Q321" s="76">
        <v>33046.46</v>
      </c>
      <c r="R321" s="78">
        <v>32961.54</v>
      </c>
      <c r="S321" s="17"/>
      <c r="T321" s="75">
        <v>258.278108055613</v>
      </c>
      <c r="U321" s="76">
        <v>624.862984262578</v>
      </c>
      <c r="V321" s="76">
        <v>1946.251879954960</v>
      </c>
      <c r="W321" s="76">
        <v>4163.912747961240</v>
      </c>
      <c r="X321" s="76">
        <v>208.588541939568</v>
      </c>
      <c r="Y321" s="77">
        <v>37.4068285636424</v>
      </c>
      <c r="Z321" s="76">
        <v>3984.910411895260</v>
      </c>
      <c r="AA321" s="76">
        <v>3.13029279275062</v>
      </c>
      <c r="AB321" s="77">
        <v>28.9254041306184</v>
      </c>
      <c r="AC321" s="76">
        <v>611.8308839088641</v>
      </c>
      <c r="AD321" s="77">
        <v>11868.0980834651</v>
      </c>
      <c r="AE321" s="76">
        <v>11256.2671995562</v>
      </c>
      <c r="AF321" s="78">
        <v>11227.3417954256</v>
      </c>
      <c r="AG321" s="17"/>
      <c r="AH321" s="75">
        <v>2.17623840179963</v>
      </c>
      <c r="AI321" s="76">
        <v>5.26506420715507</v>
      </c>
      <c r="AJ321" s="76">
        <v>16.3990208563116</v>
      </c>
      <c r="AK321" s="76">
        <v>35.084920251565</v>
      </c>
      <c r="AL321" s="76">
        <v>1.75755660656511</v>
      </c>
      <c r="AM321" s="77">
        <v>0.315188063837781</v>
      </c>
      <c r="AN321" s="76">
        <v>33.5766555337719</v>
      </c>
      <c r="AO321" s="76">
        <v>0.0263756902810891</v>
      </c>
      <c r="AP321" s="77">
        <v>0.243724006384122</v>
      </c>
      <c r="AQ321" s="76">
        <v>5.1552563823287</v>
      </c>
      <c r="AR321" s="79">
        <v>100</v>
      </c>
      <c r="AS321" s="119"/>
      <c r="AT321" s="75">
        <v>2.30043863241827</v>
      </c>
      <c r="AU321" s="76">
        <v>5.56554699810749</v>
      </c>
      <c r="AV321" s="76">
        <v>17.3349303460943</v>
      </c>
      <c r="AW321" s="76">
        <v>37.0872538115634</v>
      </c>
      <c r="AX321" s="76">
        <v>1.85786222367037</v>
      </c>
      <c r="AY321" s="77">
        <v>0.333176180481859</v>
      </c>
      <c r="AZ321" s="76">
        <v>35.4929108288023</v>
      </c>
      <c r="BA321" s="76">
        <v>0.0278809788620313</v>
      </c>
      <c r="BB321" s="78">
        <v>100</v>
      </c>
      <c r="BC321" s="17"/>
      <c r="BD321" s="131">
        <v>1780</v>
      </c>
      <c r="BE321" s="132">
        <v>2004</v>
      </c>
      <c r="BF321" s="125"/>
      <c r="BG321" s="125"/>
      <c r="BH321" s="125"/>
      <c r="BI321" s="125"/>
      <c r="BJ321" s="125"/>
      <c r="BK321" s="125"/>
      <c r="BL321" s="125"/>
      <c r="BM321" s="129"/>
      <c r="BN321" s="37"/>
      <c r="BO321" s="7"/>
      <c r="BP321" s="7"/>
      <c r="BQ321" s="7"/>
    </row>
    <row r="322" ht="13.65" customHeight="1">
      <c r="A322" s="130">
        <v>182</v>
      </c>
      <c r="B322" t="s" s="126">
        <v>97</v>
      </c>
      <c r="C322" t="s" s="126">
        <v>871</v>
      </c>
      <c r="D322" t="s" s="74">
        <v>97</v>
      </c>
      <c r="E322" s="65"/>
      <c r="F322" s="75">
        <v>183.99</v>
      </c>
      <c r="G322" s="76">
        <v>0</v>
      </c>
      <c r="H322" s="76">
        <v>25.72</v>
      </c>
      <c r="I322" s="76">
        <v>1161.54</v>
      </c>
      <c r="J322" s="76">
        <v>3048.22</v>
      </c>
      <c r="K322" s="77">
        <v>0.76</v>
      </c>
      <c r="L322" s="76">
        <v>612.27</v>
      </c>
      <c r="M322" s="76">
        <v>0.32</v>
      </c>
      <c r="N322" s="77">
        <v>13.33</v>
      </c>
      <c r="O322" s="76">
        <v>83.54000000000001</v>
      </c>
      <c r="P322" s="76">
        <v>5129.69</v>
      </c>
      <c r="Q322" s="76">
        <v>5046.15</v>
      </c>
      <c r="R322" s="78">
        <v>5032.82</v>
      </c>
      <c r="S322" s="17"/>
      <c r="T322" s="75">
        <v>62.6705735514894</v>
      </c>
      <c r="U322" s="76">
        <v>0</v>
      </c>
      <c r="V322" s="76">
        <v>8.760732386240051</v>
      </c>
      <c r="W322" s="76">
        <v>395.643121925088</v>
      </c>
      <c r="X322" s="76">
        <v>1038.2830355515</v>
      </c>
      <c r="Y322" s="77">
        <v>0.25887078590756</v>
      </c>
      <c r="Z322" s="76">
        <v>208.551073799502</v>
      </c>
      <c r="AA322" s="76">
        <v>0.108998225645288</v>
      </c>
      <c r="AB322" s="77">
        <v>4.54045733703654</v>
      </c>
      <c r="AC322" s="76">
        <v>28.4553492825231</v>
      </c>
      <c r="AD322" s="77">
        <v>1747.272212844930</v>
      </c>
      <c r="AE322" s="76">
        <v>1718.816863562410</v>
      </c>
      <c r="AF322" s="78">
        <v>1714.276406225370</v>
      </c>
      <c r="AG322" s="17"/>
      <c r="AH322" s="75">
        <v>3.58676645177389</v>
      </c>
      <c r="AI322" s="76">
        <v>0</v>
      </c>
      <c r="AJ322" s="76">
        <v>0.501394821129542</v>
      </c>
      <c r="AK322" s="76">
        <v>22.6434735822243</v>
      </c>
      <c r="AL322" s="76">
        <v>59.4230840460145</v>
      </c>
      <c r="AM322" s="77">
        <v>0.0148157101111373</v>
      </c>
      <c r="AN322" s="76">
        <v>11.935808986508</v>
      </c>
      <c r="AO322" s="76">
        <v>0.00623819373100519</v>
      </c>
      <c r="AP322" s="77">
        <v>0.259859757607185</v>
      </c>
      <c r="AQ322" s="76">
        <v>1.62855845090054</v>
      </c>
      <c r="AR322" s="79">
        <v>100</v>
      </c>
      <c r="AS322" s="119"/>
      <c r="AT322" s="75">
        <v>3.65580330709225</v>
      </c>
      <c r="AU322" s="76">
        <v>0</v>
      </c>
      <c r="AV322" s="76">
        <v>0.511045497355359</v>
      </c>
      <c r="AW322" s="76">
        <v>23.0793074260554</v>
      </c>
      <c r="AX322" s="76">
        <v>60.5668392670511</v>
      </c>
      <c r="AY322" s="77">
        <v>0.0151008778378722</v>
      </c>
      <c r="AZ322" s="76">
        <v>12.1655453602553</v>
      </c>
      <c r="BA322" s="76">
        <v>0.0063582643527883</v>
      </c>
      <c r="BB322" s="78">
        <v>100</v>
      </c>
      <c r="BC322" s="17"/>
      <c r="BD322" s="131">
        <v>1780</v>
      </c>
      <c r="BE322" s="132">
        <v>1808</v>
      </c>
      <c r="BF322" s="132">
        <v>1815</v>
      </c>
      <c r="BG322" s="132">
        <v>1873</v>
      </c>
      <c r="BH322" s="125"/>
      <c r="BI322" s="125"/>
      <c r="BJ322" s="125"/>
      <c r="BK322" s="125"/>
      <c r="BL322" t="s" s="126">
        <v>872</v>
      </c>
      <c r="BM322" s="129"/>
      <c r="BN322" s="37"/>
      <c r="BO322" s="7"/>
      <c r="BP322" s="7"/>
      <c r="BQ322" s="7"/>
    </row>
    <row r="323" ht="13.65" customHeight="1">
      <c r="A323" s="130">
        <v>183</v>
      </c>
      <c r="B323" t="s" s="126">
        <v>258</v>
      </c>
      <c r="C323" t="s" s="126">
        <v>873</v>
      </c>
      <c r="D323" t="s" s="74">
        <v>258</v>
      </c>
      <c r="E323" s="65"/>
      <c r="F323" s="75">
        <v>1831.05</v>
      </c>
      <c r="G323" s="76">
        <v>2039.23</v>
      </c>
      <c r="H323" s="76">
        <v>6373.18</v>
      </c>
      <c r="I323" s="76">
        <v>10306.67</v>
      </c>
      <c r="J323" s="76">
        <v>16.45</v>
      </c>
      <c r="K323" s="77">
        <v>14.1</v>
      </c>
      <c r="L323" s="76">
        <v>2378.35</v>
      </c>
      <c r="M323" s="76">
        <v>15.62</v>
      </c>
      <c r="N323" s="77">
        <v>76.5</v>
      </c>
      <c r="O323" s="76">
        <v>1017.77</v>
      </c>
      <c r="P323" s="76">
        <v>24068.92</v>
      </c>
      <c r="Q323" s="76">
        <v>23051.15</v>
      </c>
      <c r="R323" s="78">
        <v>22974.65</v>
      </c>
      <c r="S323" s="17"/>
      <c r="T323" s="75">
        <v>623.691253336891</v>
      </c>
      <c r="U323" s="76">
        <v>694.601411508254</v>
      </c>
      <c r="V323" s="76">
        <v>2170.829099118870</v>
      </c>
      <c r="W323" s="76">
        <v>3510.652319723510</v>
      </c>
      <c r="X323" s="76">
        <v>5.6031900370781</v>
      </c>
      <c r="Y323" s="77">
        <v>4.80273431749552</v>
      </c>
      <c r="Z323" s="76">
        <v>810.112281135848</v>
      </c>
      <c r="AA323" s="76">
        <v>5.32047588931064</v>
      </c>
      <c r="AB323" s="77">
        <v>26.0573883183267</v>
      </c>
      <c r="AC323" s="76">
        <v>346.672262859392</v>
      </c>
      <c r="AD323" s="77">
        <v>8198.342416244979</v>
      </c>
      <c r="AE323" s="76">
        <v>7851.670153385580</v>
      </c>
      <c r="AF323" s="78">
        <v>7825.612765067260</v>
      </c>
      <c r="AG323" s="17"/>
      <c r="AH323" s="75">
        <v>7.60752871337808</v>
      </c>
      <c r="AI323" s="76">
        <v>8.47246158115944</v>
      </c>
      <c r="AJ323" s="76">
        <v>26.4788781548985</v>
      </c>
      <c r="AK323" s="76">
        <v>42.8214892899224</v>
      </c>
      <c r="AL323" s="76">
        <v>0.068345401455487</v>
      </c>
      <c r="AM323" s="77">
        <v>0.0585817726761317</v>
      </c>
      <c r="AN323" s="76">
        <v>9.88141553505517</v>
      </c>
      <c r="AO323" s="76">
        <v>0.06489697086533169</v>
      </c>
      <c r="AP323" s="77">
        <v>0.317837277285395</v>
      </c>
      <c r="AQ323" s="76">
        <v>4.22856530330403</v>
      </c>
      <c r="AR323" s="79">
        <v>100</v>
      </c>
      <c r="AS323" s="119"/>
      <c r="AT323" s="75">
        <v>7.96987114058321</v>
      </c>
      <c r="AU323" s="76">
        <v>8.87600028727315</v>
      </c>
      <c r="AV323" s="76">
        <v>27.7400526232173</v>
      </c>
      <c r="AW323" s="76">
        <v>44.8610533783975</v>
      </c>
      <c r="AX323" s="76">
        <v>0.0716006555050893</v>
      </c>
      <c r="AY323" s="77">
        <v>0.0613719904329337</v>
      </c>
      <c r="AZ323" s="76">
        <v>10.3520619465367</v>
      </c>
      <c r="BA323" s="76">
        <v>0.0679879780540726</v>
      </c>
      <c r="BB323" s="78">
        <v>100</v>
      </c>
      <c r="BC323" s="17"/>
      <c r="BD323" s="131">
        <v>1780</v>
      </c>
      <c r="BE323" s="132">
        <v>1949</v>
      </c>
      <c r="BF323" s="125"/>
      <c r="BG323" s="125"/>
      <c r="BH323" s="125"/>
      <c r="BI323" s="125"/>
      <c r="BJ323" s="125"/>
      <c r="BK323" s="125"/>
      <c r="BL323" s="125"/>
      <c r="BM323" s="129"/>
      <c r="BN323" s="37"/>
      <c r="BO323" s="7"/>
      <c r="BP323" s="7"/>
      <c r="BQ323" s="7"/>
    </row>
    <row r="324" ht="13.65" customHeight="1">
      <c r="A324" s="124"/>
      <c r="B324" s="125"/>
      <c r="C324" t="s" s="126">
        <v>874</v>
      </c>
      <c r="D324" t="s" s="74">
        <v>875</v>
      </c>
      <c r="E324" s="65"/>
      <c r="F324" s="75"/>
      <c r="G324" s="76"/>
      <c r="H324" s="76"/>
      <c r="I324" s="76"/>
      <c r="J324" s="76"/>
      <c r="K324" s="77"/>
      <c r="L324" s="76"/>
      <c r="M324" s="76"/>
      <c r="N324" s="77"/>
      <c r="O324" s="76"/>
      <c r="P324" s="76"/>
      <c r="Q324" s="76"/>
      <c r="R324" s="78"/>
      <c r="S324" s="17"/>
      <c r="T324" s="75"/>
      <c r="U324" s="76"/>
      <c r="V324" s="76"/>
      <c r="W324" s="76"/>
      <c r="X324" s="76"/>
      <c r="Y324" s="77"/>
      <c r="Z324" s="76"/>
      <c r="AA324" s="76"/>
      <c r="AB324" s="77"/>
      <c r="AC324" s="76"/>
      <c r="AD324" s="77"/>
      <c r="AE324" s="76"/>
      <c r="AF324" s="78"/>
      <c r="AG324" s="17"/>
      <c r="AH324" s="75"/>
      <c r="AI324" s="76"/>
      <c r="AJ324" s="76"/>
      <c r="AK324" s="76"/>
      <c r="AL324" s="76"/>
      <c r="AM324" s="77"/>
      <c r="AN324" s="76"/>
      <c r="AO324" s="76"/>
      <c r="AP324" s="77"/>
      <c r="AQ324" s="76"/>
      <c r="AR324" s="79"/>
      <c r="AS324" s="119"/>
      <c r="AT324" s="75"/>
      <c r="AU324" s="76"/>
      <c r="AV324" s="76"/>
      <c r="AW324" s="76"/>
      <c r="AX324" s="76"/>
      <c r="AY324" s="77"/>
      <c r="AZ324" s="76"/>
      <c r="BA324" s="76"/>
      <c r="BB324" s="78"/>
      <c r="BC324" s="17"/>
      <c r="BD324" s="131">
        <v>1949</v>
      </c>
      <c r="BE324" s="132">
        <v>2004</v>
      </c>
      <c r="BF324" s="125"/>
      <c r="BG324" s="125"/>
      <c r="BH324" s="125"/>
      <c r="BI324" s="125"/>
      <c r="BJ324" t="s" s="126">
        <v>258</v>
      </c>
      <c r="BK324" s="125"/>
      <c r="BL324" s="125"/>
      <c r="BM324" s="129"/>
      <c r="BN324" s="37"/>
      <c r="BO324" s="7"/>
      <c r="BP324" s="7"/>
      <c r="BQ324" s="7"/>
    </row>
    <row r="325" ht="13.65" customHeight="1">
      <c r="A325" s="130">
        <v>184</v>
      </c>
      <c r="B325" t="s" s="126">
        <v>37</v>
      </c>
      <c r="C325" t="s" s="126">
        <v>876</v>
      </c>
      <c r="D325" t="s" s="74">
        <v>37</v>
      </c>
      <c r="E325" s="65"/>
      <c r="F325" s="75">
        <v>3880.9</v>
      </c>
      <c r="G325" s="76">
        <v>7646.19</v>
      </c>
      <c r="H325" s="76">
        <v>2275.12</v>
      </c>
      <c r="I325" s="76">
        <v>11423.86</v>
      </c>
      <c r="J325" s="76">
        <v>3779.29</v>
      </c>
      <c r="K325" s="77">
        <v>192.55</v>
      </c>
      <c r="L325" s="76">
        <v>4908.17</v>
      </c>
      <c r="M325" s="76">
        <v>55.34</v>
      </c>
      <c r="N325" s="77">
        <v>190.8</v>
      </c>
      <c r="O325" s="76">
        <v>1103.96</v>
      </c>
      <c r="P325" s="76">
        <v>35456.18</v>
      </c>
      <c r="Q325" s="76">
        <v>34352.22</v>
      </c>
      <c r="R325" s="78">
        <v>34161.42</v>
      </c>
      <c r="S325" s="17"/>
      <c r="T325" s="75">
        <v>1321.910043458750</v>
      </c>
      <c r="U325" s="76">
        <v>2604.441071708580</v>
      </c>
      <c r="V325" s="76">
        <v>774.950134781589</v>
      </c>
      <c r="W325" s="76">
        <v>3891.188968813070</v>
      </c>
      <c r="X325" s="76">
        <v>1287.299700621820</v>
      </c>
      <c r="Y325" s="77">
        <v>65.58627608750081</v>
      </c>
      <c r="Z325" s="76">
        <v>1671.818191141980</v>
      </c>
      <c r="AA325" s="76">
        <v>18.849880647532</v>
      </c>
      <c r="AB325" s="77">
        <v>64.9901920410032</v>
      </c>
      <c r="AC325" s="76">
        <v>376.030253698039</v>
      </c>
      <c r="AD325" s="77">
        <v>12077.0647129999</v>
      </c>
      <c r="AE325" s="76">
        <v>11701.0344593018</v>
      </c>
      <c r="AF325" s="78">
        <v>11636.0442672608</v>
      </c>
      <c r="AG325" s="17"/>
      <c r="AH325" s="75">
        <v>10.9456235838153</v>
      </c>
      <c r="AI325" s="76">
        <v>21.5651827128585</v>
      </c>
      <c r="AJ325" s="76">
        <v>6.41670930145323</v>
      </c>
      <c r="AK325" s="76">
        <v>32.2196581808869</v>
      </c>
      <c r="AL325" s="76">
        <v>10.6590444881541</v>
      </c>
      <c r="AM325" s="77">
        <v>0.543064706914281</v>
      </c>
      <c r="AN325" s="76">
        <v>13.842918216232</v>
      </c>
      <c r="AO325" s="76">
        <v>0.156079983799721</v>
      </c>
      <c r="AP325" s="77">
        <v>0.538129037025421</v>
      </c>
      <c r="AQ325" s="76">
        <v>3.1135897888605</v>
      </c>
      <c r="AR325" s="79">
        <v>100</v>
      </c>
      <c r="AS325" s="119"/>
      <c r="AT325" s="75">
        <v>11.3604762331308</v>
      </c>
      <c r="AU325" s="76">
        <v>22.3825297660343</v>
      </c>
      <c r="AV325" s="76">
        <v>6.65991050723301</v>
      </c>
      <c r="AW325" s="76">
        <v>33.4408230102847</v>
      </c>
      <c r="AX325" s="76">
        <v>11.0630354358806</v>
      </c>
      <c r="AY325" s="77">
        <v>0.563647529874344</v>
      </c>
      <c r="AZ325" s="76">
        <v>14.3675819096513</v>
      </c>
      <c r="BA325" s="76">
        <v>0.161995607910912</v>
      </c>
      <c r="BB325" s="78">
        <v>100</v>
      </c>
      <c r="BC325" s="17"/>
      <c r="BD325" s="131">
        <v>1780</v>
      </c>
      <c r="BE325" s="132">
        <v>2004</v>
      </c>
      <c r="BF325" s="125"/>
      <c r="BG325" s="125"/>
      <c r="BH325" s="125"/>
      <c r="BI325" s="125"/>
      <c r="BJ325" s="125"/>
      <c r="BK325" s="125"/>
      <c r="BL325" s="125"/>
      <c r="BM325" s="129"/>
      <c r="BN325" s="37"/>
      <c r="BO325" s="7"/>
      <c r="BP325" s="7"/>
      <c r="BQ325" s="7"/>
    </row>
    <row r="326" ht="13.65" customHeight="1">
      <c r="A326" s="130">
        <v>185</v>
      </c>
      <c r="B326" t="s" s="126">
        <v>80</v>
      </c>
      <c r="C326" t="s" s="126">
        <v>877</v>
      </c>
      <c r="D326" t="s" s="74">
        <v>80</v>
      </c>
      <c r="E326" s="65"/>
      <c r="F326" s="75">
        <v>1604.47</v>
      </c>
      <c r="G326" s="76">
        <v>5950.27</v>
      </c>
      <c r="H326" s="76">
        <v>890.2</v>
      </c>
      <c r="I326" s="76">
        <v>5684.16</v>
      </c>
      <c r="J326" s="76">
        <v>0</v>
      </c>
      <c r="K326" s="77">
        <v>24.55</v>
      </c>
      <c r="L326" s="76">
        <v>919.13</v>
      </c>
      <c r="M326" s="76">
        <v>22.68</v>
      </c>
      <c r="N326" s="77">
        <v>73.54000000000001</v>
      </c>
      <c r="O326" s="76">
        <v>652.6799999999999</v>
      </c>
      <c r="P326" s="76">
        <v>15821.68</v>
      </c>
      <c r="Q326" s="76">
        <v>15169</v>
      </c>
      <c r="R326" s="78">
        <v>15095.46</v>
      </c>
      <c r="S326" s="17"/>
      <c r="T326" s="75">
        <v>546.5136971909239</v>
      </c>
      <c r="U326" s="76">
        <v>2026.777725344970</v>
      </c>
      <c r="V326" s="76">
        <v>303.219438966986</v>
      </c>
      <c r="W326" s="76">
        <v>1936.135482137260</v>
      </c>
      <c r="X326" s="76">
        <v>0</v>
      </c>
      <c r="Y326" s="77">
        <v>8.36220762372446</v>
      </c>
      <c r="Z326" s="76">
        <v>313.073559804231</v>
      </c>
      <c r="AA326" s="76">
        <v>7.72524924260981</v>
      </c>
      <c r="AB326" s="77">
        <v>25.0491547311078</v>
      </c>
      <c r="AC326" s="76">
        <v>222.315505981771</v>
      </c>
      <c r="AD326" s="77">
        <v>5389.172021023580</v>
      </c>
      <c r="AE326" s="76">
        <v>5166.856515041810</v>
      </c>
      <c r="AF326" s="78">
        <v>5141.8073603107</v>
      </c>
      <c r="AG326" s="17"/>
      <c r="AH326" s="75">
        <v>10.1409584822851</v>
      </c>
      <c r="AI326" s="76">
        <v>37.608332364199</v>
      </c>
      <c r="AJ326" s="76">
        <v>5.62645686172391</v>
      </c>
      <c r="AK326" s="76">
        <v>35.9263997249344</v>
      </c>
      <c r="AL326" s="76">
        <v>0</v>
      </c>
      <c r="AM326" s="77">
        <v>0.155166834369043</v>
      </c>
      <c r="AN326" s="76">
        <v>5.80930722906796</v>
      </c>
      <c r="AO326" s="76">
        <v>0.143347609103458</v>
      </c>
      <c r="AP326" s="77">
        <v>0.464805254562095</v>
      </c>
      <c r="AQ326" s="76">
        <v>4.12522563975507</v>
      </c>
      <c r="AR326" s="79">
        <v>100</v>
      </c>
      <c r="AS326" s="119"/>
      <c r="AT326" s="75">
        <v>10.6288248254773</v>
      </c>
      <c r="AU326" s="76">
        <v>39.4176129776767</v>
      </c>
      <c r="AV326" s="76">
        <v>5.89713728498502</v>
      </c>
      <c r="AW326" s="76">
        <v>37.6547650750623</v>
      </c>
      <c r="AX326" s="76">
        <v>0</v>
      </c>
      <c r="AY326" s="77">
        <v>0.162631678663651</v>
      </c>
      <c r="AZ326" s="76">
        <v>6.08878430998459</v>
      </c>
      <c r="BA326" s="76">
        <v>0.150243848150371</v>
      </c>
      <c r="BB326" s="78">
        <v>100</v>
      </c>
      <c r="BC326" s="17"/>
      <c r="BD326" s="131">
        <v>1780</v>
      </c>
      <c r="BE326" s="132">
        <v>1863</v>
      </c>
      <c r="BF326" s="125"/>
      <c r="BG326" s="125"/>
      <c r="BH326" s="125"/>
      <c r="BI326" s="125"/>
      <c r="BJ326" s="125"/>
      <c r="BK326" t="s" s="126">
        <v>878</v>
      </c>
      <c r="BL326" s="125"/>
      <c r="BM326" s="129"/>
      <c r="BN326" s="37"/>
      <c r="BO326" s="7"/>
      <c r="BP326" s="7"/>
      <c r="BQ326" s="7"/>
    </row>
    <row r="327" ht="13.65" customHeight="1">
      <c r="A327" s="124"/>
      <c r="B327" s="125"/>
      <c r="C327" t="s" s="126">
        <v>879</v>
      </c>
      <c r="D327" t="s" s="74">
        <v>878</v>
      </c>
      <c r="E327" s="65"/>
      <c r="F327" s="75"/>
      <c r="G327" s="76"/>
      <c r="H327" s="76"/>
      <c r="I327" s="76"/>
      <c r="J327" s="76"/>
      <c r="K327" s="77"/>
      <c r="L327" s="76"/>
      <c r="M327" s="76"/>
      <c r="N327" s="77"/>
      <c r="O327" s="76"/>
      <c r="P327" s="76"/>
      <c r="Q327" s="76"/>
      <c r="R327" s="78"/>
      <c r="S327" s="17"/>
      <c r="T327" s="75"/>
      <c r="U327" s="76"/>
      <c r="V327" s="76"/>
      <c r="W327" s="76"/>
      <c r="X327" s="76"/>
      <c r="Y327" s="77"/>
      <c r="Z327" s="76"/>
      <c r="AA327" s="76"/>
      <c r="AB327" s="77"/>
      <c r="AC327" s="76"/>
      <c r="AD327" s="77"/>
      <c r="AE327" s="76"/>
      <c r="AF327" s="78"/>
      <c r="AG327" s="17"/>
      <c r="AH327" s="75"/>
      <c r="AI327" s="76"/>
      <c r="AJ327" s="76"/>
      <c r="AK327" s="76"/>
      <c r="AL327" s="76"/>
      <c r="AM327" s="77"/>
      <c r="AN327" s="76"/>
      <c r="AO327" s="76"/>
      <c r="AP327" s="77"/>
      <c r="AQ327" s="76"/>
      <c r="AR327" s="79"/>
      <c r="AS327" s="119"/>
      <c r="AT327" s="75"/>
      <c r="AU327" s="76"/>
      <c r="AV327" s="76"/>
      <c r="AW327" s="76"/>
      <c r="AX327" s="76"/>
      <c r="AY327" s="77"/>
      <c r="AZ327" s="76"/>
      <c r="BA327" s="76"/>
      <c r="BB327" s="78"/>
      <c r="BC327" s="17"/>
      <c r="BD327" s="131">
        <v>1863</v>
      </c>
      <c r="BE327" s="132">
        <v>2004</v>
      </c>
      <c r="BF327" s="125"/>
      <c r="BG327" s="125"/>
      <c r="BH327" s="125"/>
      <c r="BI327" s="125"/>
      <c r="BJ327" t="s" s="126">
        <v>80</v>
      </c>
      <c r="BK327" s="125"/>
      <c r="BL327" s="125"/>
      <c r="BM327" s="129"/>
      <c r="BN327" s="37"/>
      <c r="BO327" s="7"/>
      <c r="BP327" s="7"/>
      <c r="BQ327" s="7"/>
    </row>
    <row r="328" ht="13.65" customHeight="1">
      <c r="A328" s="130">
        <v>186</v>
      </c>
      <c r="B328" t="s" s="126">
        <v>197</v>
      </c>
      <c r="C328" t="s" s="126">
        <v>880</v>
      </c>
      <c r="D328" t="s" s="74">
        <v>197</v>
      </c>
      <c r="E328" s="65"/>
      <c r="F328" s="75">
        <v>249.59</v>
      </c>
      <c r="G328" s="76">
        <v>460.82</v>
      </c>
      <c r="H328" s="76">
        <v>4660.92</v>
      </c>
      <c r="I328" s="76">
        <v>13175.33</v>
      </c>
      <c r="J328" s="76">
        <v>0</v>
      </c>
      <c r="K328" s="77">
        <v>164.1</v>
      </c>
      <c r="L328" s="76">
        <v>3323.57</v>
      </c>
      <c r="M328" s="76">
        <v>12.62</v>
      </c>
      <c r="N328" s="77">
        <v>104.3</v>
      </c>
      <c r="O328" s="76">
        <v>804.370000000003</v>
      </c>
      <c r="P328" s="76">
        <v>22955.62</v>
      </c>
      <c r="Q328" s="76">
        <v>22151.25</v>
      </c>
      <c r="R328" s="78">
        <v>22046.95</v>
      </c>
      <c r="S328" s="17"/>
      <c r="T328" s="75">
        <v>85.01520980877351</v>
      </c>
      <c r="U328" s="76">
        <v>156.964257318318</v>
      </c>
      <c r="V328" s="76">
        <v>1587.600030858240</v>
      </c>
      <c r="W328" s="76">
        <v>4487.7737259098</v>
      </c>
      <c r="X328" s="76">
        <v>0</v>
      </c>
      <c r="Y328" s="77">
        <v>55.8956525887244</v>
      </c>
      <c r="Z328" s="76">
        <v>1132.072602524720</v>
      </c>
      <c r="AA328" s="76">
        <v>4.29861752388606</v>
      </c>
      <c r="AB328" s="77">
        <v>35.5266091712612</v>
      </c>
      <c r="AC328" s="76">
        <v>273.984071132190</v>
      </c>
      <c r="AD328" s="77">
        <v>7819.130776835920</v>
      </c>
      <c r="AE328" s="76">
        <v>7545.146705703730</v>
      </c>
      <c r="AF328" s="78">
        <v>7509.620096532470</v>
      </c>
      <c r="AG328" s="17"/>
      <c r="AH328" s="75">
        <v>1.08727187503539</v>
      </c>
      <c r="AI328" s="76">
        <v>2.00743870128535</v>
      </c>
      <c r="AJ328" s="76">
        <v>20.3040475491405</v>
      </c>
      <c r="AK328" s="76">
        <v>57.3947904696105</v>
      </c>
      <c r="AL328" s="76">
        <v>0</v>
      </c>
      <c r="AM328" s="77">
        <v>0.71485762527869</v>
      </c>
      <c r="AN328" s="76">
        <v>14.478241058181</v>
      </c>
      <c r="AO328" s="76">
        <v>0.0549756443084526</v>
      </c>
      <c r="AP328" s="77">
        <v>0.454354968412964</v>
      </c>
      <c r="AQ328" s="76">
        <v>3.50402210874724</v>
      </c>
      <c r="AR328" s="79">
        <v>100</v>
      </c>
      <c r="AS328" s="119"/>
      <c r="AT328" s="75">
        <v>1.13208402976375</v>
      </c>
      <c r="AU328" s="76">
        <v>2.09017573859423</v>
      </c>
      <c r="AV328" s="76">
        <v>21.1408834328558</v>
      </c>
      <c r="AW328" s="76">
        <v>59.7603296601117</v>
      </c>
      <c r="AX328" s="76">
        <v>0</v>
      </c>
      <c r="AY328" s="77">
        <v>0.744320642991434</v>
      </c>
      <c r="AZ328" s="76">
        <v>15.0749650178369</v>
      </c>
      <c r="BA328" s="76">
        <v>0.057241477846142</v>
      </c>
      <c r="BB328" s="78">
        <v>100</v>
      </c>
      <c r="BC328" s="17"/>
      <c r="BD328" s="131">
        <v>1811</v>
      </c>
      <c r="BE328" s="132">
        <v>2004</v>
      </c>
      <c r="BF328" s="125"/>
      <c r="BG328" s="125"/>
      <c r="BH328" s="125"/>
      <c r="BI328" s="125"/>
      <c r="BJ328" s="125"/>
      <c r="BK328" s="125"/>
      <c r="BL328" s="125"/>
      <c r="BM328" s="129"/>
      <c r="BN328" s="37"/>
      <c r="BO328" s="7"/>
      <c r="BP328" s="7"/>
      <c r="BQ328" s="7"/>
    </row>
    <row r="329" ht="13.65" customHeight="1">
      <c r="A329" s="130">
        <v>187</v>
      </c>
      <c r="B329" t="s" s="126">
        <v>278</v>
      </c>
      <c r="C329" t="s" s="126">
        <v>881</v>
      </c>
      <c r="D329" t="s" s="74">
        <v>278</v>
      </c>
      <c r="E329" s="65"/>
      <c r="F329" s="75">
        <v>303.17</v>
      </c>
      <c r="G329" s="76">
        <v>349.45</v>
      </c>
      <c r="H329" s="76">
        <v>8178.88</v>
      </c>
      <c r="I329" s="76">
        <v>7803.29</v>
      </c>
      <c r="J329" s="76">
        <v>295.77</v>
      </c>
      <c r="K329" s="77">
        <v>485.16</v>
      </c>
      <c r="L329" s="76">
        <v>29486.26</v>
      </c>
      <c r="M329" s="76">
        <v>30.41</v>
      </c>
      <c r="N329" s="77">
        <v>60.02</v>
      </c>
      <c r="O329" s="76">
        <v>1468.18</v>
      </c>
      <c r="P329" s="76">
        <v>48460.59</v>
      </c>
      <c r="Q329" s="76">
        <v>46992.41</v>
      </c>
      <c r="R329" s="78">
        <v>46932.39</v>
      </c>
      <c r="S329" s="17"/>
      <c r="T329" s="75">
        <v>103.265600215256</v>
      </c>
      <c r="U329" s="76">
        <v>119.029468599206</v>
      </c>
      <c r="V329" s="76">
        <v>2785.885649267920</v>
      </c>
      <c r="W329" s="76">
        <v>2657.952388111320</v>
      </c>
      <c r="X329" s="76">
        <v>100.745016247209</v>
      </c>
      <c r="Y329" s="77">
        <v>165.254934856463</v>
      </c>
      <c r="Z329" s="76">
        <v>10043.5938153614</v>
      </c>
      <c r="AA329" s="76">
        <v>10.3582376308538</v>
      </c>
      <c r="AB329" s="77">
        <v>20.4439796975944</v>
      </c>
      <c r="AC329" s="76">
        <v>500.090671649686</v>
      </c>
      <c r="AD329" s="77">
        <v>16506.6197616369</v>
      </c>
      <c r="AE329" s="76">
        <v>16006.5290899872</v>
      </c>
      <c r="AF329" s="78">
        <v>15986.0851102896</v>
      </c>
      <c r="AG329" s="17"/>
      <c r="AH329" s="75">
        <v>0.625601132796774</v>
      </c>
      <c r="AI329" s="76">
        <v>0.72110141457213</v>
      </c>
      <c r="AJ329" s="76">
        <v>16.8773842827749</v>
      </c>
      <c r="AK329" s="76">
        <v>16.1023421299658</v>
      </c>
      <c r="AL329" s="76">
        <v>0.610330992668476</v>
      </c>
      <c r="AM329" s="77">
        <v>1.00114340333042</v>
      </c>
      <c r="AN329" s="76">
        <v>60.8458543323554</v>
      </c>
      <c r="AO329" s="76">
        <v>0.062752021797506</v>
      </c>
      <c r="AP329" s="77">
        <v>0.123853217635196</v>
      </c>
      <c r="AQ329" s="76">
        <v>3.02963707210333</v>
      </c>
      <c r="AR329" s="79">
        <v>100</v>
      </c>
      <c r="AS329" s="119"/>
      <c r="AT329" s="75">
        <v>0.645971790484141</v>
      </c>
      <c r="AU329" s="76">
        <v>0.744581727033292</v>
      </c>
      <c r="AV329" s="76">
        <v>17.426941180707</v>
      </c>
      <c r="AW329" s="76">
        <v>16.6266623114655</v>
      </c>
      <c r="AX329" s="76">
        <v>0.630204428114571</v>
      </c>
      <c r="AY329" s="77">
        <v>1.03374236854335</v>
      </c>
      <c r="AZ329" s="76">
        <v>62.8271008572118</v>
      </c>
      <c r="BA329" s="76">
        <v>0.064795336440356</v>
      </c>
      <c r="BB329" s="78">
        <v>100</v>
      </c>
      <c r="BC329" s="17"/>
      <c r="BD329" s="131">
        <v>1780</v>
      </c>
      <c r="BE329" s="132">
        <v>2004</v>
      </c>
      <c r="BF329" s="125"/>
      <c r="BG329" s="125"/>
      <c r="BH329" s="125"/>
      <c r="BI329" s="125"/>
      <c r="BJ329" s="125"/>
      <c r="BK329" s="125"/>
      <c r="BL329" s="125"/>
      <c r="BM329" s="129"/>
      <c r="BN329" s="37"/>
      <c r="BO329" s="7"/>
      <c r="BP329" s="7"/>
      <c r="BQ329" s="7"/>
    </row>
    <row r="330" ht="13.65" customHeight="1">
      <c r="A330" s="130">
        <v>188</v>
      </c>
      <c r="B330" t="s" s="126">
        <v>282</v>
      </c>
      <c r="C330" t="s" s="126">
        <v>882</v>
      </c>
      <c r="D330" t="s" s="74">
        <v>282</v>
      </c>
      <c r="E330" s="65"/>
      <c r="F330" s="75">
        <v>697.41</v>
      </c>
      <c r="G330" s="76">
        <v>2195.02</v>
      </c>
      <c r="H330" s="76">
        <v>18341.07</v>
      </c>
      <c r="I330" s="76">
        <v>22846.73</v>
      </c>
      <c r="J330" s="76">
        <v>4531.94</v>
      </c>
      <c r="K330" s="77">
        <v>757.51</v>
      </c>
      <c r="L330" s="76">
        <v>48605.69</v>
      </c>
      <c r="M330" s="76">
        <v>1506.2</v>
      </c>
      <c r="N330" s="77">
        <v>91.56999999999999</v>
      </c>
      <c r="O330" s="76">
        <v>1865.38</v>
      </c>
      <c r="P330" s="76">
        <v>101438.52</v>
      </c>
      <c r="Q330" s="76">
        <v>99573.14</v>
      </c>
      <c r="R330" s="78">
        <v>99481.570000000007</v>
      </c>
      <c r="S330" s="17"/>
      <c r="T330" s="75">
        <v>237.551414210252</v>
      </c>
      <c r="U330" s="76">
        <v>747.666516424752</v>
      </c>
      <c r="V330" s="76">
        <v>6247.325270112590</v>
      </c>
      <c r="W330" s="76">
        <v>7782.040724365560</v>
      </c>
      <c r="X330" s="76">
        <v>1543.666933534090</v>
      </c>
      <c r="Y330" s="77">
        <v>258.022643464257</v>
      </c>
      <c r="Z330" s="76">
        <v>16556.0436445779</v>
      </c>
      <c r="AA330" s="76">
        <v>513.041023334166</v>
      </c>
      <c r="AB330" s="77">
        <v>31.1905235073095</v>
      </c>
      <c r="AC330" s="76">
        <v>635.384719231901</v>
      </c>
      <c r="AD330" s="77">
        <v>34551.9334127628</v>
      </c>
      <c r="AE330" s="76">
        <v>33916.5486935309</v>
      </c>
      <c r="AF330" s="78">
        <v>33885.3581700236</v>
      </c>
      <c r="AG330" s="17"/>
      <c r="AH330" s="75">
        <v>0.687519888894278</v>
      </c>
      <c r="AI330" s="76">
        <v>2.16389198107386</v>
      </c>
      <c r="AJ330" s="76">
        <v>18.0809716072356</v>
      </c>
      <c r="AK330" s="76">
        <v>22.5227359389707</v>
      </c>
      <c r="AL330" s="76">
        <v>4.46767164978353</v>
      </c>
      <c r="AM330" s="77">
        <v>0.746767598738625</v>
      </c>
      <c r="AN330" s="76">
        <v>47.9164029601378</v>
      </c>
      <c r="AO330" s="76">
        <v>1.48484027566648</v>
      </c>
      <c r="AP330" s="77">
        <v>0.09027142746167829</v>
      </c>
      <c r="AQ330" s="76">
        <v>1.83892667203741</v>
      </c>
      <c r="AR330" s="79">
        <v>100</v>
      </c>
      <c r="AS330" s="119"/>
      <c r="AT330" s="75">
        <v>0.701044424610508</v>
      </c>
      <c r="AU330" s="76">
        <v>2.20645894510913</v>
      </c>
      <c r="AV330" s="76">
        <v>18.4366511304556</v>
      </c>
      <c r="AW330" s="76">
        <v>22.965791553149</v>
      </c>
      <c r="AX330" s="76">
        <v>4.55555737610494</v>
      </c>
      <c r="AY330" s="77">
        <v>0.761457624764064</v>
      </c>
      <c r="AZ330" s="76">
        <v>48.8589896600948</v>
      </c>
      <c r="BA330" s="76">
        <v>1.51404928571192</v>
      </c>
      <c r="BB330" s="78">
        <v>100</v>
      </c>
      <c r="BC330" s="17"/>
      <c r="BD330" s="131">
        <v>1780</v>
      </c>
      <c r="BE330" s="132">
        <v>2004</v>
      </c>
      <c r="BF330" s="125"/>
      <c r="BG330" s="125"/>
      <c r="BH330" s="125"/>
      <c r="BI330" s="125"/>
      <c r="BJ330" s="125"/>
      <c r="BK330" s="125"/>
      <c r="BL330" s="125"/>
      <c r="BM330" s="129"/>
      <c r="BN330" s="37"/>
      <c r="BO330" s="7"/>
      <c r="BP330" s="7"/>
      <c r="BQ330" s="7"/>
    </row>
    <row r="331" ht="13.65" customHeight="1">
      <c r="A331" s="124"/>
      <c r="B331" s="125"/>
      <c r="C331" t="s" s="126">
        <v>883</v>
      </c>
      <c r="D331" t="s" s="74">
        <v>884</v>
      </c>
      <c r="E331" s="65"/>
      <c r="F331" s="75"/>
      <c r="G331" s="76"/>
      <c r="H331" s="76"/>
      <c r="I331" s="76"/>
      <c r="J331" s="76"/>
      <c r="K331" s="77"/>
      <c r="L331" s="76"/>
      <c r="M331" s="76"/>
      <c r="N331" s="77"/>
      <c r="O331" s="76"/>
      <c r="P331" s="76"/>
      <c r="Q331" s="76"/>
      <c r="R331" s="78"/>
      <c r="S331" s="17"/>
      <c r="T331" s="75"/>
      <c r="U331" s="76"/>
      <c r="V331" s="76"/>
      <c r="W331" s="76"/>
      <c r="X331" s="76"/>
      <c r="Y331" s="77"/>
      <c r="Z331" s="76"/>
      <c r="AA331" s="76"/>
      <c r="AB331" s="77"/>
      <c r="AC331" s="76"/>
      <c r="AD331" s="77"/>
      <c r="AE331" s="76"/>
      <c r="AF331" s="78"/>
      <c r="AG331" s="17"/>
      <c r="AH331" s="75"/>
      <c r="AI331" s="76"/>
      <c r="AJ331" s="76"/>
      <c r="AK331" s="76"/>
      <c r="AL331" s="76"/>
      <c r="AM331" s="77"/>
      <c r="AN331" s="76"/>
      <c r="AO331" s="76"/>
      <c r="AP331" s="77"/>
      <c r="AQ331" s="76"/>
      <c r="AR331" s="79"/>
      <c r="AS331" s="119"/>
      <c r="AT331" s="75"/>
      <c r="AU331" s="76"/>
      <c r="AV331" s="76"/>
      <c r="AW331" s="76"/>
      <c r="AX331" s="76"/>
      <c r="AY331" s="77"/>
      <c r="AZ331" s="76"/>
      <c r="BA331" s="76"/>
      <c r="BB331" s="78"/>
      <c r="BC331" s="17"/>
      <c r="BD331" t="s" s="133">
        <v>345</v>
      </c>
      <c r="BE331" s="132">
        <v>1863</v>
      </c>
      <c r="BF331" s="125"/>
      <c r="BG331" s="125"/>
      <c r="BH331" s="125"/>
      <c r="BI331" s="125"/>
      <c r="BJ331" s="125"/>
      <c r="BK331" t="s" s="126">
        <v>885</v>
      </c>
      <c r="BL331" s="125"/>
      <c r="BM331" s="129"/>
      <c r="BN331" s="37"/>
      <c r="BO331" s="7"/>
      <c r="BP331" s="7"/>
      <c r="BQ331" s="7"/>
    </row>
    <row r="332" ht="13.65" customHeight="1">
      <c r="A332" s="124"/>
      <c r="B332" s="125"/>
      <c r="C332" t="s" s="126">
        <v>886</v>
      </c>
      <c r="D332" t="s" s="74">
        <v>885</v>
      </c>
      <c r="E332" s="65"/>
      <c r="F332" s="75"/>
      <c r="G332" s="76"/>
      <c r="H332" s="76"/>
      <c r="I332" s="76"/>
      <c r="J332" s="76"/>
      <c r="K332" s="77"/>
      <c r="L332" s="76"/>
      <c r="M332" s="76"/>
      <c r="N332" s="77"/>
      <c r="O332" s="76"/>
      <c r="P332" s="76"/>
      <c r="Q332" s="76"/>
      <c r="R332" s="78"/>
      <c r="S332" s="17"/>
      <c r="T332" s="75"/>
      <c r="U332" s="76"/>
      <c r="V332" s="76"/>
      <c r="W332" s="76"/>
      <c r="X332" s="76"/>
      <c r="Y332" s="77"/>
      <c r="Z332" s="76"/>
      <c r="AA332" s="76"/>
      <c r="AB332" s="77"/>
      <c r="AC332" s="76"/>
      <c r="AD332" s="77"/>
      <c r="AE332" s="76"/>
      <c r="AF332" s="78"/>
      <c r="AG332" s="17"/>
      <c r="AH332" s="75"/>
      <c r="AI332" s="76"/>
      <c r="AJ332" s="76"/>
      <c r="AK332" s="76"/>
      <c r="AL332" s="76"/>
      <c r="AM332" s="77"/>
      <c r="AN332" s="76"/>
      <c r="AO332" s="76"/>
      <c r="AP332" s="77"/>
      <c r="AQ332" s="76"/>
      <c r="AR332" s="79"/>
      <c r="AS332" s="119"/>
      <c r="AT332" s="75"/>
      <c r="AU332" s="76"/>
      <c r="AV332" s="76"/>
      <c r="AW332" s="76"/>
      <c r="AX332" s="76"/>
      <c r="AY332" s="77"/>
      <c r="AZ332" s="76"/>
      <c r="BA332" s="76"/>
      <c r="BB332" s="78"/>
      <c r="BC332" s="17"/>
      <c r="BD332" s="131">
        <v>1863</v>
      </c>
      <c r="BE332" s="132">
        <v>2004</v>
      </c>
      <c r="BF332" s="125"/>
      <c r="BG332" s="125"/>
      <c r="BH332" s="125"/>
      <c r="BI332" s="125"/>
      <c r="BJ332" t="s" s="126">
        <v>884</v>
      </c>
      <c r="BK332" s="125"/>
      <c r="BL332" s="125"/>
      <c r="BM332" t="s" s="95">
        <v>412</v>
      </c>
      <c r="BN332" s="37"/>
      <c r="BO332" s="7"/>
      <c r="BP332" s="7"/>
      <c r="BQ332" s="7"/>
    </row>
    <row r="333" ht="13.65" customHeight="1">
      <c r="A333" s="130">
        <v>189</v>
      </c>
      <c r="B333" t="s" s="126">
        <v>215</v>
      </c>
      <c r="C333" t="s" s="126">
        <v>887</v>
      </c>
      <c r="D333" t="s" s="74">
        <v>215</v>
      </c>
      <c r="E333" s="65"/>
      <c r="F333" s="75">
        <v>1956.3</v>
      </c>
      <c r="G333" s="76">
        <v>1014.75</v>
      </c>
      <c r="H333" s="76">
        <v>9506.870000000001</v>
      </c>
      <c r="I333" s="76">
        <v>10901.58</v>
      </c>
      <c r="J333" s="76">
        <v>0</v>
      </c>
      <c r="K333" s="77">
        <v>304.05</v>
      </c>
      <c r="L333" s="76">
        <v>7046.35</v>
      </c>
      <c r="M333" s="76">
        <v>67.20999999999999</v>
      </c>
      <c r="N333" s="77">
        <v>80.19</v>
      </c>
      <c r="O333" s="76">
        <v>626.580000000002</v>
      </c>
      <c r="P333" s="76">
        <v>31503.88</v>
      </c>
      <c r="Q333" s="76">
        <v>30877.3</v>
      </c>
      <c r="R333" s="78">
        <v>30797.11</v>
      </c>
      <c r="S333" s="17"/>
      <c r="T333" s="75">
        <v>666.353840093367</v>
      </c>
      <c r="U333" s="76">
        <v>345.643592104864</v>
      </c>
      <c r="V333" s="76">
        <v>3238.224879501320</v>
      </c>
      <c r="W333" s="76">
        <v>3713.290239781760</v>
      </c>
      <c r="X333" s="76">
        <v>0</v>
      </c>
      <c r="Y333" s="77">
        <v>103.565345335781</v>
      </c>
      <c r="Z333" s="76">
        <v>2400.123897736490</v>
      </c>
      <c r="AA333" s="76">
        <v>22.893033580062</v>
      </c>
      <c r="AB333" s="77">
        <v>27.314274107799</v>
      </c>
      <c r="AC333" s="76">
        <v>213.425338202578</v>
      </c>
      <c r="AD333" s="77">
        <v>10730.834440444</v>
      </c>
      <c r="AE333" s="76">
        <v>10517.4091022414</v>
      </c>
      <c r="AF333" s="78">
        <v>10490.0948281336</v>
      </c>
      <c r="AG333" s="17"/>
      <c r="AH333" s="75">
        <v>6.20971131174954</v>
      </c>
      <c r="AI333" s="76">
        <v>3.22103182211207</v>
      </c>
      <c r="AJ333" s="76">
        <v>30.1768226643829</v>
      </c>
      <c r="AK333" s="76">
        <v>34.6039281510722</v>
      </c>
      <c r="AL333" s="76">
        <v>0</v>
      </c>
      <c r="AM333" s="77">
        <v>0.965119217061517</v>
      </c>
      <c r="AN333" s="76">
        <v>22.366610081044</v>
      </c>
      <c r="AO333" s="76">
        <v>0.21333880144287</v>
      </c>
      <c r="AP333" s="77">
        <v>0.254540075698612</v>
      </c>
      <c r="AQ333" s="76">
        <v>1.9888978754363</v>
      </c>
      <c r="AR333" s="79">
        <v>100</v>
      </c>
      <c r="AS333" s="119"/>
      <c r="AT333" s="75">
        <v>6.35221941279555</v>
      </c>
      <c r="AU333" s="76">
        <v>3.29495202634273</v>
      </c>
      <c r="AV333" s="76">
        <v>30.8693575468607</v>
      </c>
      <c r="AW333" s="76">
        <v>35.398061701244</v>
      </c>
      <c r="AX333" s="76">
        <v>0</v>
      </c>
      <c r="AY333" s="77">
        <v>0.9872679611820721</v>
      </c>
      <c r="AZ333" s="76">
        <v>22.8799065886377</v>
      </c>
      <c r="BA333" s="76">
        <v>0.218234762937172</v>
      </c>
      <c r="BB333" s="78">
        <v>100</v>
      </c>
      <c r="BC333" s="17"/>
      <c r="BD333" s="131">
        <v>1780</v>
      </c>
      <c r="BE333" s="132">
        <v>1863</v>
      </c>
      <c r="BF333" s="125"/>
      <c r="BG333" s="125"/>
      <c r="BH333" s="125"/>
      <c r="BI333" s="125"/>
      <c r="BJ333" s="125"/>
      <c r="BK333" t="s" s="126">
        <v>888</v>
      </c>
      <c r="BL333" s="125"/>
      <c r="BM333" s="129"/>
      <c r="BN333" s="37"/>
      <c r="BO333" s="7"/>
      <c r="BP333" s="7"/>
      <c r="BQ333" s="7"/>
    </row>
    <row r="334" ht="13.65" customHeight="1">
      <c r="A334" s="124"/>
      <c r="B334" s="125"/>
      <c r="C334" t="s" s="126">
        <v>889</v>
      </c>
      <c r="D334" t="s" s="74">
        <v>888</v>
      </c>
      <c r="E334" s="65"/>
      <c r="F334" s="75"/>
      <c r="G334" s="76"/>
      <c r="H334" s="76"/>
      <c r="I334" s="76"/>
      <c r="J334" s="76"/>
      <c r="K334" s="77"/>
      <c r="L334" s="76"/>
      <c r="M334" s="76"/>
      <c r="N334" s="77"/>
      <c r="O334" s="76"/>
      <c r="P334" s="76"/>
      <c r="Q334" s="76"/>
      <c r="R334" s="78"/>
      <c r="S334" s="17"/>
      <c r="T334" s="75"/>
      <c r="U334" s="76"/>
      <c r="V334" s="76"/>
      <c r="W334" s="76"/>
      <c r="X334" s="76"/>
      <c r="Y334" s="77"/>
      <c r="Z334" s="76"/>
      <c r="AA334" s="76"/>
      <c r="AB334" s="77"/>
      <c r="AC334" s="76"/>
      <c r="AD334" s="77"/>
      <c r="AE334" s="76"/>
      <c r="AF334" s="78"/>
      <c r="AG334" s="17"/>
      <c r="AH334" s="75"/>
      <c r="AI334" s="76"/>
      <c r="AJ334" s="76"/>
      <c r="AK334" s="76"/>
      <c r="AL334" s="76"/>
      <c r="AM334" s="77"/>
      <c r="AN334" s="76"/>
      <c r="AO334" s="76"/>
      <c r="AP334" s="77"/>
      <c r="AQ334" s="76"/>
      <c r="AR334" s="79"/>
      <c r="AS334" s="119"/>
      <c r="AT334" s="75"/>
      <c r="AU334" s="76"/>
      <c r="AV334" s="76"/>
      <c r="AW334" s="76"/>
      <c r="AX334" s="76"/>
      <c r="AY334" s="77"/>
      <c r="AZ334" s="76"/>
      <c r="BA334" s="76"/>
      <c r="BB334" s="78"/>
      <c r="BC334" s="17"/>
      <c r="BD334" s="131">
        <v>1863</v>
      </c>
      <c r="BE334" s="132">
        <v>2004</v>
      </c>
      <c r="BF334" s="125"/>
      <c r="BG334" s="125"/>
      <c r="BH334" s="125"/>
      <c r="BI334" s="125"/>
      <c r="BJ334" t="s" s="126">
        <v>215</v>
      </c>
      <c r="BK334" s="125"/>
      <c r="BL334" s="125"/>
      <c r="BM334" s="129"/>
      <c r="BN334" s="37"/>
      <c r="BO334" s="7"/>
      <c r="BP334" s="7"/>
      <c r="BQ334" s="7"/>
    </row>
    <row r="335" ht="13.65" customHeight="1">
      <c r="A335" s="130">
        <v>190</v>
      </c>
      <c r="B335" t="s" s="126">
        <v>67</v>
      </c>
      <c r="C335" t="s" s="126">
        <v>890</v>
      </c>
      <c r="D335" t="s" s="74">
        <v>67</v>
      </c>
      <c r="E335" s="65"/>
      <c r="F335" s="75">
        <v>91.81</v>
      </c>
      <c r="G335" s="76">
        <v>598.11</v>
      </c>
      <c r="H335" s="76">
        <v>27.97</v>
      </c>
      <c r="I335" s="76">
        <v>48.49</v>
      </c>
      <c r="J335" s="76">
        <v>0</v>
      </c>
      <c r="K335" s="77">
        <v>1.66</v>
      </c>
      <c r="L335" s="76">
        <v>58.29</v>
      </c>
      <c r="M335" s="76">
        <v>1710.07</v>
      </c>
      <c r="N335" s="77">
        <v>45.12</v>
      </c>
      <c r="O335" s="76">
        <v>183.54</v>
      </c>
      <c r="P335" s="76">
        <v>2765.06</v>
      </c>
      <c r="Q335" s="76">
        <v>2581.52</v>
      </c>
      <c r="R335" s="78">
        <v>2536.4</v>
      </c>
      <c r="S335" s="17"/>
      <c r="T335" s="75">
        <v>31.2722721765435</v>
      </c>
      <c r="U335" s="76">
        <v>203.727902314698</v>
      </c>
      <c r="V335" s="76">
        <v>9.52712616030848</v>
      </c>
      <c r="W335" s="76">
        <v>16.5166373798126</v>
      </c>
      <c r="X335" s="76">
        <v>0</v>
      </c>
      <c r="Y335" s="77">
        <v>0.565428295534933</v>
      </c>
      <c r="Z335" s="76">
        <v>19.8547080401995</v>
      </c>
      <c r="AA335" s="76">
        <v>582.4831116538689</v>
      </c>
      <c r="AB335" s="77">
        <v>15.3687498159857</v>
      </c>
      <c r="AC335" s="76">
        <v>62.5172947966757</v>
      </c>
      <c r="AD335" s="77">
        <v>941.833230633628</v>
      </c>
      <c r="AE335" s="76">
        <v>879.315935836952</v>
      </c>
      <c r="AF335" s="78">
        <v>863.947186020966</v>
      </c>
      <c r="AG335" s="17"/>
      <c r="AH335" s="75">
        <v>3.32036194512958</v>
      </c>
      <c r="AI335" s="76">
        <v>21.6309953491063</v>
      </c>
      <c r="AJ335" s="76">
        <v>1.0115512864097</v>
      </c>
      <c r="AK335" s="76">
        <v>1.75366899814109</v>
      </c>
      <c r="AL335" s="76">
        <v>0</v>
      </c>
      <c r="AM335" s="77">
        <v>0.060034863619596</v>
      </c>
      <c r="AN335" s="76">
        <v>2.10809168697967</v>
      </c>
      <c r="AO335" s="76">
        <v>61.8456742349171</v>
      </c>
      <c r="AP335" s="77">
        <v>1.63179099187721</v>
      </c>
      <c r="AQ335" s="76">
        <v>6.63783064381966</v>
      </c>
      <c r="AR335" s="79">
        <v>100</v>
      </c>
      <c r="AS335" s="119"/>
      <c r="AT335" s="75">
        <v>3.61969720864217</v>
      </c>
      <c r="AU335" s="76">
        <v>23.5810597697524</v>
      </c>
      <c r="AV335" s="76">
        <v>1.10274404668033</v>
      </c>
      <c r="AW335" s="76">
        <v>1.91176470588235</v>
      </c>
      <c r="AX335" s="76">
        <v>0</v>
      </c>
      <c r="AY335" s="77">
        <v>0.0654470903642959</v>
      </c>
      <c r="AZ335" s="76">
        <v>2.298139094780</v>
      </c>
      <c r="BA335" s="76">
        <v>67.4211480838984</v>
      </c>
      <c r="BB335" s="78">
        <v>100</v>
      </c>
      <c r="BC335" s="17"/>
      <c r="BD335" s="131">
        <v>1808</v>
      </c>
      <c r="BE335" s="132">
        <v>1865</v>
      </c>
      <c r="BF335" s="125"/>
      <c r="BG335" s="125"/>
      <c r="BH335" s="125"/>
      <c r="BI335" s="125"/>
      <c r="BJ335" s="125"/>
      <c r="BK335" s="125"/>
      <c r="BL335" t="s" s="126">
        <v>891</v>
      </c>
      <c r="BM335" s="129"/>
      <c r="BN335" s="37"/>
      <c r="BO335" s="7"/>
      <c r="BP335" s="7"/>
      <c r="BQ335" s="7"/>
    </row>
    <row r="336" ht="13.65" customHeight="1">
      <c r="A336" s="124"/>
      <c r="B336" s="125"/>
      <c r="C336" t="s" s="126">
        <v>892</v>
      </c>
      <c r="D336" t="s" s="74">
        <v>893</v>
      </c>
      <c r="E336" s="65"/>
      <c r="F336" s="75"/>
      <c r="G336" s="76"/>
      <c r="H336" s="76"/>
      <c r="I336" s="76"/>
      <c r="J336" s="76"/>
      <c r="K336" s="77"/>
      <c r="L336" s="76"/>
      <c r="M336" s="76"/>
      <c r="N336" s="77"/>
      <c r="O336" s="76"/>
      <c r="P336" s="76"/>
      <c r="Q336" s="76"/>
      <c r="R336" s="78"/>
      <c r="S336" s="17"/>
      <c r="T336" s="75"/>
      <c r="U336" s="76"/>
      <c r="V336" s="76"/>
      <c r="W336" s="76"/>
      <c r="X336" s="76"/>
      <c r="Y336" s="77"/>
      <c r="Z336" s="76"/>
      <c r="AA336" s="76"/>
      <c r="AB336" s="77"/>
      <c r="AC336" s="76"/>
      <c r="AD336" s="77"/>
      <c r="AE336" s="76"/>
      <c r="AF336" s="78"/>
      <c r="AG336" s="17"/>
      <c r="AH336" s="75"/>
      <c r="AI336" s="76"/>
      <c r="AJ336" s="76"/>
      <c r="AK336" s="76"/>
      <c r="AL336" s="76"/>
      <c r="AM336" s="77"/>
      <c r="AN336" s="76"/>
      <c r="AO336" s="76"/>
      <c r="AP336" s="77"/>
      <c r="AQ336" s="76"/>
      <c r="AR336" s="79"/>
      <c r="AS336" s="119"/>
      <c r="AT336" s="75"/>
      <c r="AU336" s="76"/>
      <c r="AV336" s="76"/>
      <c r="AW336" s="76"/>
      <c r="AX336" s="76"/>
      <c r="AY336" s="77"/>
      <c r="AZ336" s="76"/>
      <c r="BA336" s="76"/>
      <c r="BB336" s="78"/>
      <c r="BC336" s="17"/>
      <c r="BD336" s="131">
        <v>1915</v>
      </c>
      <c r="BE336" s="132">
        <v>2004</v>
      </c>
      <c r="BF336" s="125"/>
      <c r="BG336" s="125"/>
      <c r="BH336" s="125"/>
      <c r="BI336" s="125"/>
      <c r="BJ336" s="125"/>
      <c r="BK336" s="125"/>
      <c r="BL336" t="s" s="126">
        <v>894</v>
      </c>
      <c r="BM336" s="129"/>
      <c r="BN336" s="37"/>
      <c r="BO336" s="7"/>
      <c r="BP336" s="7"/>
      <c r="BQ336" s="7"/>
    </row>
    <row r="337" ht="13.65" customHeight="1">
      <c r="A337" s="130">
        <v>191</v>
      </c>
      <c r="B337" t="s" s="126">
        <v>144</v>
      </c>
      <c r="C337" t="s" s="126">
        <v>895</v>
      </c>
      <c r="D337" t="s" s="74">
        <v>144</v>
      </c>
      <c r="E337" s="65"/>
      <c r="F337" s="75">
        <v>135.78</v>
      </c>
      <c r="G337" s="76">
        <v>0</v>
      </c>
      <c r="H337" s="76">
        <v>1695.17</v>
      </c>
      <c r="I337" s="76">
        <v>7204.87</v>
      </c>
      <c r="J337" s="76">
        <v>7551.78</v>
      </c>
      <c r="K337" s="77">
        <v>577.88</v>
      </c>
      <c r="L337" s="76">
        <v>4942.94</v>
      </c>
      <c r="M337" s="76">
        <v>45.58</v>
      </c>
      <c r="N337" s="77">
        <v>74.76000000000001</v>
      </c>
      <c r="O337" s="76">
        <v>728.670000000002</v>
      </c>
      <c r="P337" s="76">
        <v>22957.43</v>
      </c>
      <c r="Q337" s="76">
        <v>22228.76</v>
      </c>
      <c r="R337" s="78">
        <v>22154</v>
      </c>
      <c r="S337" s="17"/>
      <c r="T337" s="75">
        <v>46.2493096191164</v>
      </c>
      <c r="U337" s="76">
        <v>0</v>
      </c>
      <c r="V337" s="76">
        <v>577.407881772261</v>
      </c>
      <c r="W337" s="76">
        <v>2454.118893765530</v>
      </c>
      <c r="X337" s="76">
        <v>2572.283188948670</v>
      </c>
      <c r="Y337" s="77">
        <v>196.837170737185</v>
      </c>
      <c r="Z337" s="76">
        <v>1683.661529597250</v>
      </c>
      <c r="AA337" s="76">
        <v>15.5254347653508</v>
      </c>
      <c r="AB337" s="77">
        <v>25.4647104663805</v>
      </c>
      <c r="AC337" s="76">
        <v>248.199178377976</v>
      </c>
      <c r="AD337" s="77">
        <v>7819.747298049720</v>
      </c>
      <c r="AE337" s="76">
        <v>7571.548119671750</v>
      </c>
      <c r="AF337" s="78">
        <v>7546.083409205370</v>
      </c>
      <c r="AG337" s="17"/>
      <c r="AH337" s="75">
        <v>0.591442509026489</v>
      </c>
      <c r="AI337" s="76">
        <v>0</v>
      </c>
      <c r="AJ337" s="76">
        <v>7.38397111523372</v>
      </c>
      <c r="AK337" s="76">
        <v>31.3836087053298</v>
      </c>
      <c r="AL337" s="76">
        <v>32.8947099043752</v>
      </c>
      <c r="AM337" s="77">
        <v>2.51718071230099</v>
      </c>
      <c r="AN337" s="76">
        <v>21.5308943553351</v>
      </c>
      <c r="AO337" s="76">
        <v>0.198541387254584</v>
      </c>
      <c r="AP337" s="77">
        <v>0.325646206914276</v>
      </c>
      <c r="AQ337" s="76">
        <v>3.17400510422988</v>
      </c>
      <c r="AR337" s="79">
        <v>100</v>
      </c>
      <c r="AS337" s="119"/>
      <c r="AT337" s="75">
        <v>0.612891577141825</v>
      </c>
      <c r="AU337" s="76">
        <v>0</v>
      </c>
      <c r="AV337" s="76">
        <v>7.65175589058409</v>
      </c>
      <c r="AW337" s="76">
        <v>32.5217567933556</v>
      </c>
      <c r="AX337" s="76">
        <v>34.0876591134784</v>
      </c>
      <c r="AY337" s="77">
        <v>2.60846799675002</v>
      </c>
      <c r="AZ337" s="76">
        <v>22.3117270018958</v>
      </c>
      <c r="BA337" s="76">
        <v>0.205741626794258</v>
      </c>
      <c r="BB337" s="78">
        <v>100</v>
      </c>
      <c r="BC337" s="17"/>
      <c r="BD337" s="131">
        <v>1808</v>
      </c>
      <c r="BE337" s="132">
        <v>1864</v>
      </c>
      <c r="BF337" s="125"/>
      <c r="BG337" s="125"/>
      <c r="BH337" s="125"/>
      <c r="BI337" s="125"/>
      <c r="BJ337" s="125"/>
      <c r="BK337" t="s" s="126">
        <v>896</v>
      </c>
      <c r="BL337" s="125"/>
      <c r="BM337" s="129"/>
      <c r="BN337" s="37"/>
      <c r="BO337" s="7"/>
      <c r="BP337" s="7"/>
      <c r="BQ337" s="7"/>
    </row>
    <row r="338" ht="13.65" customHeight="1">
      <c r="A338" s="124"/>
      <c r="B338" s="125"/>
      <c r="C338" t="s" s="126">
        <v>897</v>
      </c>
      <c r="D338" t="s" s="74">
        <v>896</v>
      </c>
      <c r="E338" s="65"/>
      <c r="F338" s="75"/>
      <c r="G338" s="76"/>
      <c r="H338" s="76"/>
      <c r="I338" s="76"/>
      <c r="J338" s="76"/>
      <c r="K338" s="77"/>
      <c r="L338" s="76"/>
      <c r="M338" s="76"/>
      <c r="N338" s="77"/>
      <c r="O338" s="76"/>
      <c r="P338" s="76"/>
      <c r="Q338" s="76"/>
      <c r="R338" s="78"/>
      <c r="S338" s="17"/>
      <c r="T338" s="75"/>
      <c r="U338" s="76"/>
      <c r="V338" s="76"/>
      <c r="W338" s="76"/>
      <c r="X338" s="76"/>
      <c r="Y338" s="77"/>
      <c r="Z338" s="76"/>
      <c r="AA338" s="76"/>
      <c r="AB338" s="77"/>
      <c r="AC338" s="76"/>
      <c r="AD338" s="77"/>
      <c r="AE338" s="76"/>
      <c r="AF338" s="78"/>
      <c r="AG338" s="17"/>
      <c r="AH338" s="75"/>
      <c r="AI338" s="76"/>
      <c r="AJ338" s="76"/>
      <c r="AK338" s="76"/>
      <c r="AL338" s="76"/>
      <c r="AM338" s="77"/>
      <c r="AN338" s="76"/>
      <c r="AO338" s="76"/>
      <c r="AP338" s="77"/>
      <c r="AQ338" s="76"/>
      <c r="AR338" s="79"/>
      <c r="AS338" s="119"/>
      <c r="AT338" s="75"/>
      <c r="AU338" s="76"/>
      <c r="AV338" s="76"/>
      <c r="AW338" s="76"/>
      <c r="AX338" s="76"/>
      <c r="AY338" s="77"/>
      <c r="AZ338" s="76"/>
      <c r="BA338" s="76"/>
      <c r="BB338" s="78"/>
      <c r="BC338" s="17"/>
      <c r="BD338" s="131">
        <v>1864</v>
      </c>
      <c r="BE338" s="132">
        <v>2004</v>
      </c>
      <c r="BF338" s="125"/>
      <c r="BG338" s="125"/>
      <c r="BH338" s="125"/>
      <c r="BI338" s="125"/>
      <c r="BJ338" t="s" s="126">
        <v>144</v>
      </c>
      <c r="BK338" s="125"/>
      <c r="BL338" s="125"/>
      <c r="BM338" s="129"/>
      <c r="BN338" s="37"/>
      <c r="BO338" s="7"/>
      <c r="BP338" s="7"/>
      <c r="BQ338" s="7"/>
    </row>
    <row r="339" ht="13.65" customHeight="1">
      <c r="A339" s="124"/>
      <c r="B339" s="125"/>
      <c r="C339" t="s" s="126">
        <v>898</v>
      </c>
      <c r="D339" t="s" s="74">
        <v>899</v>
      </c>
      <c r="E339" s="65"/>
      <c r="F339" s="75"/>
      <c r="G339" s="76"/>
      <c r="H339" s="76"/>
      <c r="I339" s="76"/>
      <c r="J339" s="76"/>
      <c r="K339" s="77"/>
      <c r="L339" s="76"/>
      <c r="M339" s="76"/>
      <c r="N339" s="77"/>
      <c r="O339" s="76"/>
      <c r="P339" s="76"/>
      <c r="Q339" s="76"/>
      <c r="R339" s="78"/>
      <c r="S339" s="17"/>
      <c r="T339" s="75"/>
      <c r="U339" s="76"/>
      <c r="V339" s="76"/>
      <c r="W339" s="76"/>
      <c r="X339" s="76"/>
      <c r="Y339" s="77"/>
      <c r="Z339" s="76"/>
      <c r="AA339" s="76"/>
      <c r="AB339" s="77"/>
      <c r="AC339" s="76"/>
      <c r="AD339" s="77"/>
      <c r="AE339" s="76"/>
      <c r="AF339" s="78"/>
      <c r="AG339" s="17"/>
      <c r="AH339" s="75"/>
      <c r="AI339" s="76"/>
      <c r="AJ339" s="76"/>
      <c r="AK339" s="76"/>
      <c r="AL339" s="76"/>
      <c r="AM339" s="77"/>
      <c r="AN339" s="76"/>
      <c r="AO339" s="76"/>
      <c r="AP339" s="77"/>
      <c r="AQ339" s="76"/>
      <c r="AR339" s="79"/>
      <c r="AS339" s="119"/>
      <c r="AT339" s="75"/>
      <c r="AU339" s="76"/>
      <c r="AV339" s="76"/>
      <c r="AW339" s="76"/>
      <c r="AX339" s="76"/>
      <c r="AY339" s="77"/>
      <c r="AZ339" s="76"/>
      <c r="BA339" s="76"/>
      <c r="BB339" s="78"/>
      <c r="BC339" s="17"/>
      <c r="BD339" s="131">
        <v>1808</v>
      </c>
      <c r="BE339" s="132">
        <v>1815</v>
      </c>
      <c r="BF339" s="125"/>
      <c r="BG339" s="125"/>
      <c r="BH339" s="125"/>
      <c r="BI339" s="125"/>
      <c r="BJ339" s="125"/>
      <c r="BK339" s="125"/>
      <c r="BL339" t="s" s="126">
        <v>900</v>
      </c>
      <c r="BM339" s="129"/>
      <c r="BN339" s="37"/>
      <c r="BO339" s="7"/>
      <c r="BP339" s="7"/>
      <c r="BQ339" s="7"/>
    </row>
    <row r="340" ht="13.65" customHeight="1">
      <c r="A340" s="124"/>
      <c r="B340" s="125"/>
      <c r="C340" t="s" s="126">
        <v>901</v>
      </c>
      <c r="D340" t="s" s="74">
        <v>644</v>
      </c>
      <c r="E340" s="65"/>
      <c r="F340" s="75"/>
      <c r="G340" s="76"/>
      <c r="H340" s="76"/>
      <c r="I340" s="76"/>
      <c r="J340" s="76"/>
      <c r="K340" s="77"/>
      <c r="L340" s="76"/>
      <c r="M340" s="76"/>
      <c r="N340" s="77"/>
      <c r="O340" s="76"/>
      <c r="P340" s="76"/>
      <c r="Q340" s="76"/>
      <c r="R340" s="78"/>
      <c r="S340" s="17"/>
      <c r="T340" s="75"/>
      <c r="U340" s="76"/>
      <c r="V340" s="76"/>
      <c r="W340" s="76"/>
      <c r="X340" s="76"/>
      <c r="Y340" s="77"/>
      <c r="Z340" s="76"/>
      <c r="AA340" s="76"/>
      <c r="AB340" s="77"/>
      <c r="AC340" s="76"/>
      <c r="AD340" s="77"/>
      <c r="AE340" s="76"/>
      <c r="AF340" s="78"/>
      <c r="AG340" s="17"/>
      <c r="AH340" s="75"/>
      <c r="AI340" s="76"/>
      <c r="AJ340" s="76"/>
      <c r="AK340" s="76"/>
      <c r="AL340" s="76"/>
      <c r="AM340" s="77"/>
      <c r="AN340" s="76"/>
      <c r="AO340" s="76"/>
      <c r="AP340" s="77"/>
      <c r="AQ340" s="76"/>
      <c r="AR340" s="79"/>
      <c r="AS340" s="119"/>
      <c r="AT340" s="75"/>
      <c r="AU340" s="76"/>
      <c r="AV340" s="76"/>
      <c r="AW340" s="76"/>
      <c r="AX340" s="76"/>
      <c r="AY340" s="77"/>
      <c r="AZ340" s="76"/>
      <c r="BA340" s="76"/>
      <c r="BB340" s="78"/>
      <c r="BC340" s="17"/>
      <c r="BD340" s="131">
        <v>1780</v>
      </c>
      <c r="BE340" s="132">
        <v>1848</v>
      </c>
      <c r="BF340" s="125"/>
      <c r="BG340" s="125"/>
      <c r="BH340" s="125"/>
      <c r="BI340" s="125"/>
      <c r="BJ340" s="125"/>
      <c r="BK340" t="s" s="126">
        <v>28</v>
      </c>
      <c r="BL340" s="125"/>
      <c r="BM340" s="129"/>
      <c r="BN340" s="37"/>
      <c r="BO340" s="7"/>
      <c r="BP340" s="7"/>
      <c r="BQ340" s="7"/>
    </row>
    <row r="341" ht="13.65" customHeight="1">
      <c r="A341" s="124"/>
      <c r="B341" s="125"/>
      <c r="C341" t="s" s="126">
        <v>902</v>
      </c>
      <c r="D341" t="s" s="74">
        <v>903</v>
      </c>
      <c r="E341" s="65"/>
      <c r="F341" s="75"/>
      <c r="G341" s="76"/>
      <c r="H341" s="76"/>
      <c r="I341" s="76"/>
      <c r="J341" s="76"/>
      <c r="K341" s="77"/>
      <c r="L341" s="76"/>
      <c r="M341" s="76"/>
      <c r="N341" s="77"/>
      <c r="O341" s="76"/>
      <c r="P341" s="76"/>
      <c r="Q341" s="76"/>
      <c r="R341" s="78"/>
      <c r="S341" s="17"/>
      <c r="T341" s="75"/>
      <c r="U341" s="76"/>
      <c r="V341" s="76"/>
      <c r="W341" s="76"/>
      <c r="X341" s="76"/>
      <c r="Y341" s="77"/>
      <c r="Z341" s="76"/>
      <c r="AA341" s="76"/>
      <c r="AB341" s="77"/>
      <c r="AC341" s="76"/>
      <c r="AD341" s="77"/>
      <c r="AE341" s="76"/>
      <c r="AF341" s="78"/>
      <c r="AG341" s="17"/>
      <c r="AH341" s="75"/>
      <c r="AI341" s="76"/>
      <c r="AJ341" s="76"/>
      <c r="AK341" s="76"/>
      <c r="AL341" s="76"/>
      <c r="AM341" s="77"/>
      <c r="AN341" s="76"/>
      <c r="AO341" s="76"/>
      <c r="AP341" s="77"/>
      <c r="AQ341" s="76"/>
      <c r="AR341" s="79"/>
      <c r="AS341" s="119"/>
      <c r="AT341" s="75"/>
      <c r="AU341" s="76"/>
      <c r="AV341" s="76"/>
      <c r="AW341" s="76"/>
      <c r="AX341" s="76"/>
      <c r="AY341" s="77"/>
      <c r="AZ341" s="76"/>
      <c r="BA341" s="76"/>
      <c r="BB341" s="78"/>
      <c r="BC341" s="17"/>
      <c r="BD341" s="131">
        <v>1808</v>
      </c>
      <c r="BE341" s="132">
        <v>1815</v>
      </c>
      <c r="BF341" s="125"/>
      <c r="BG341" s="125"/>
      <c r="BH341" s="125"/>
      <c r="BI341" s="125"/>
      <c r="BJ341" s="125"/>
      <c r="BK341" s="125"/>
      <c r="BL341" t="s" s="126">
        <v>904</v>
      </c>
      <c r="BM341" s="129"/>
      <c r="BN341" s="37"/>
      <c r="BO341" s="7"/>
      <c r="BP341" s="7"/>
      <c r="BQ341" s="7"/>
    </row>
    <row r="342" ht="13.65" customHeight="1">
      <c r="A342" s="124"/>
      <c r="B342" s="125"/>
      <c r="C342" t="s" s="126">
        <v>905</v>
      </c>
      <c r="D342" t="s" s="74">
        <v>906</v>
      </c>
      <c r="E342" s="65"/>
      <c r="F342" s="75"/>
      <c r="G342" s="76"/>
      <c r="H342" s="76"/>
      <c r="I342" s="76"/>
      <c r="J342" s="76"/>
      <c r="K342" s="77"/>
      <c r="L342" s="76"/>
      <c r="M342" s="76"/>
      <c r="N342" s="77"/>
      <c r="O342" s="76"/>
      <c r="P342" s="76"/>
      <c r="Q342" s="76"/>
      <c r="R342" s="78"/>
      <c r="S342" s="17"/>
      <c r="T342" s="75"/>
      <c r="U342" s="76"/>
      <c r="V342" s="76"/>
      <c r="W342" s="76"/>
      <c r="X342" s="76"/>
      <c r="Y342" s="77"/>
      <c r="Z342" s="76"/>
      <c r="AA342" s="76"/>
      <c r="AB342" s="77"/>
      <c r="AC342" s="76"/>
      <c r="AD342" s="77"/>
      <c r="AE342" s="76"/>
      <c r="AF342" s="78"/>
      <c r="AG342" s="17"/>
      <c r="AH342" s="75"/>
      <c r="AI342" s="76"/>
      <c r="AJ342" s="76"/>
      <c r="AK342" s="76"/>
      <c r="AL342" s="76"/>
      <c r="AM342" s="77"/>
      <c r="AN342" s="76"/>
      <c r="AO342" s="76"/>
      <c r="AP342" s="77"/>
      <c r="AQ342" s="76"/>
      <c r="AR342" s="79"/>
      <c r="AS342" s="119"/>
      <c r="AT342" s="75"/>
      <c r="AU342" s="76"/>
      <c r="AV342" s="76"/>
      <c r="AW342" s="76"/>
      <c r="AX342" s="76"/>
      <c r="AY342" s="77"/>
      <c r="AZ342" s="76"/>
      <c r="BA342" s="76"/>
      <c r="BB342" s="78"/>
      <c r="BC342" s="17"/>
      <c r="BD342" t="s" s="133">
        <v>345</v>
      </c>
      <c r="BE342" s="132">
        <v>1863</v>
      </c>
      <c r="BF342" s="125"/>
      <c r="BG342" s="125"/>
      <c r="BH342" s="125"/>
      <c r="BI342" s="125"/>
      <c r="BJ342" s="125"/>
      <c r="BK342" t="s" s="126">
        <v>907</v>
      </c>
      <c r="BL342" s="125"/>
      <c r="BM342" s="129"/>
      <c r="BN342" s="37"/>
      <c r="BO342" s="7"/>
      <c r="BP342" s="7"/>
      <c r="BQ342" s="7"/>
    </row>
    <row r="343" ht="13.65" customHeight="1">
      <c r="A343" s="124"/>
      <c r="B343" s="125"/>
      <c r="C343" t="s" s="126">
        <v>908</v>
      </c>
      <c r="D343" t="s" s="74">
        <v>907</v>
      </c>
      <c r="E343" s="65"/>
      <c r="F343" s="75"/>
      <c r="G343" s="76"/>
      <c r="H343" s="76"/>
      <c r="I343" s="76"/>
      <c r="J343" s="76"/>
      <c r="K343" s="77"/>
      <c r="L343" s="76"/>
      <c r="M343" s="76"/>
      <c r="N343" s="77"/>
      <c r="O343" s="76"/>
      <c r="P343" s="76"/>
      <c r="Q343" s="76"/>
      <c r="R343" s="78"/>
      <c r="S343" s="17"/>
      <c r="T343" s="75"/>
      <c r="U343" s="76"/>
      <c r="V343" s="76"/>
      <c r="W343" s="76"/>
      <c r="X343" s="76"/>
      <c r="Y343" s="77"/>
      <c r="Z343" s="76"/>
      <c r="AA343" s="76"/>
      <c r="AB343" s="77"/>
      <c r="AC343" s="76"/>
      <c r="AD343" s="77"/>
      <c r="AE343" s="76"/>
      <c r="AF343" s="78"/>
      <c r="AG343" s="17"/>
      <c r="AH343" s="75"/>
      <c r="AI343" s="76"/>
      <c r="AJ343" s="76"/>
      <c r="AK343" s="76"/>
      <c r="AL343" s="76"/>
      <c r="AM343" s="77"/>
      <c r="AN343" s="76"/>
      <c r="AO343" s="76"/>
      <c r="AP343" s="77"/>
      <c r="AQ343" s="76"/>
      <c r="AR343" s="79"/>
      <c r="AS343" s="119"/>
      <c r="AT343" s="75"/>
      <c r="AU343" s="76"/>
      <c r="AV343" s="76"/>
      <c r="AW343" s="76"/>
      <c r="AX343" s="76"/>
      <c r="AY343" s="77"/>
      <c r="AZ343" s="76"/>
      <c r="BA343" s="76"/>
      <c r="BB343" s="78"/>
      <c r="BC343" s="17"/>
      <c r="BD343" s="131">
        <v>1863</v>
      </c>
      <c r="BE343" s="132">
        <v>2004</v>
      </c>
      <c r="BF343" s="125"/>
      <c r="BG343" s="125"/>
      <c r="BH343" s="125"/>
      <c r="BI343" s="125"/>
      <c r="BJ343" s="125"/>
      <c r="BK343" s="125"/>
      <c r="BL343" s="125"/>
      <c r="BM343" s="129"/>
      <c r="BN343" s="37"/>
      <c r="BO343" s="7"/>
      <c r="BP343" s="7"/>
      <c r="BQ343" s="7"/>
    </row>
    <row r="344" ht="13.65" customHeight="1">
      <c r="A344" s="130">
        <v>192</v>
      </c>
      <c r="B344" t="s" s="126">
        <v>272</v>
      </c>
      <c r="C344" t="s" s="126">
        <v>909</v>
      </c>
      <c r="D344" t="s" s="74">
        <v>272</v>
      </c>
      <c r="E344" s="65"/>
      <c r="F344" s="75">
        <v>1781.32</v>
      </c>
      <c r="G344" s="76">
        <v>1435.51</v>
      </c>
      <c r="H344" s="76">
        <v>5526.9</v>
      </c>
      <c r="I344" s="76">
        <v>9668.559999999999</v>
      </c>
      <c r="J344" s="76">
        <v>65.36</v>
      </c>
      <c r="K344" s="77">
        <v>53.92</v>
      </c>
      <c r="L344" s="76">
        <v>5704.45</v>
      </c>
      <c r="M344" s="76">
        <v>16.79</v>
      </c>
      <c r="N344" s="77">
        <v>100.13</v>
      </c>
      <c r="O344" s="76">
        <v>552.349999999999</v>
      </c>
      <c r="P344" s="76">
        <v>24905.29</v>
      </c>
      <c r="Q344" s="76">
        <v>24352.94</v>
      </c>
      <c r="R344" s="78">
        <v>24252.81</v>
      </c>
      <c r="S344" s="17"/>
      <c r="T344" s="75">
        <v>606.752247832703</v>
      </c>
      <c r="U344" s="76">
        <v>488.962634050212</v>
      </c>
      <c r="V344" s="76">
        <v>1882.5696666217</v>
      </c>
      <c r="W344" s="76">
        <v>3293.299639203150</v>
      </c>
      <c r="X344" s="76">
        <v>22.2628875880501</v>
      </c>
      <c r="Y344" s="77">
        <v>18.3662010212311</v>
      </c>
      <c r="Z344" s="76">
        <v>1943.046650882080</v>
      </c>
      <c r="AA344" s="76">
        <v>5.71900065182622</v>
      </c>
      <c r="AB344" s="77">
        <v>34.106226043321</v>
      </c>
      <c r="AC344" s="76">
        <v>188.141156047421</v>
      </c>
      <c r="AD344" s="77">
        <v>8483.2263099417</v>
      </c>
      <c r="AE344" s="76">
        <v>8295.085153894281</v>
      </c>
      <c r="AF344" s="78">
        <v>8260.978927850951</v>
      </c>
      <c r="AG344" s="17"/>
      <c r="AH344" s="75">
        <v>7.15237606147128</v>
      </c>
      <c r="AI344" s="76">
        <v>5.76387586733581</v>
      </c>
      <c r="AJ344" s="76">
        <v>22.1916709261366</v>
      </c>
      <c r="AK344" s="76">
        <v>38.8213106532789</v>
      </c>
      <c r="AL344" s="76">
        <v>0.262434205745045</v>
      </c>
      <c r="AM344" s="77">
        <v>0.216500189317209</v>
      </c>
      <c r="AN344" s="76">
        <v>22.904571679350</v>
      </c>
      <c r="AO344" s="76">
        <v>0.06741539648805531</v>
      </c>
      <c r="AP344" s="77">
        <v>0.402043100080344</v>
      </c>
      <c r="AQ344" s="76">
        <v>2.21780192079674</v>
      </c>
      <c r="AR344" s="79">
        <v>100</v>
      </c>
      <c r="AS344" s="119"/>
      <c r="AT344" s="75">
        <v>7.34479839655693</v>
      </c>
      <c r="AU344" s="76">
        <v>5.91894300083166</v>
      </c>
      <c r="AV344" s="76">
        <v>22.7886995362599</v>
      </c>
      <c r="AW344" s="76">
        <v>39.8657310225083</v>
      </c>
      <c r="AX344" s="76">
        <v>0.269494545168168</v>
      </c>
      <c r="AY344" s="77">
        <v>0.222324753296628</v>
      </c>
      <c r="AZ344" s="76">
        <v>23.5207796539865</v>
      </c>
      <c r="BA344" s="76">
        <v>0.0692290913918841</v>
      </c>
      <c r="BB344" s="78">
        <v>100</v>
      </c>
      <c r="BC344" s="17"/>
      <c r="BD344" s="131">
        <v>1780</v>
      </c>
      <c r="BE344" s="132">
        <v>2004</v>
      </c>
      <c r="BF344" s="125"/>
      <c r="BG344" s="125"/>
      <c r="BH344" s="125"/>
      <c r="BI344" s="125"/>
      <c r="BJ344" s="125"/>
      <c r="BK344" s="125"/>
      <c r="BL344" s="125"/>
      <c r="BM344" s="129"/>
      <c r="BN344" s="37"/>
      <c r="BO344" s="7"/>
      <c r="BP344" s="7"/>
      <c r="BQ344" s="7"/>
    </row>
    <row r="345" ht="13.65" customHeight="1">
      <c r="A345" s="130">
        <v>193</v>
      </c>
      <c r="B345" t="s" s="126">
        <v>220</v>
      </c>
      <c r="C345" t="s" s="126">
        <v>910</v>
      </c>
      <c r="D345" t="s" s="74">
        <v>220</v>
      </c>
      <c r="E345" s="65"/>
      <c r="F345" s="75">
        <v>96.94</v>
      </c>
      <c r="G345" s="76">
        <v>69.43000000000001</v>
      </c>
      <c r="H345" s="76">
        <v>736.73</v>
      </c>
      <c r="I345" s="76">
        <v>3998.79</v>
      </c>
      <c r="J345" s="76">
        <v>283.94</v>
      </c>
      <c r="K345" s="77">
        <v>2.09</v>
      </c>
      <c r="L345" s="76">
        <v>2384.7</v>
      </c>
      <c r="M345" s="76">
        <v>5.56</v>
      </c>
      <c r="N345" s="77">
        <v>16.23</v>
      </c>
      <c r="O345" s="76">
        <v>68.61999999999991</v>
      </c>
      <c r="P345" s="76">
        <v>7663.03</v>
      </c>
      <c r="Q345" s="76">
        <v>7594.41</v>
      </c>
      <c r="R345" s="78">
        <v>7578.18</v>
      </c>
      <c r="S345" s="17"/>
      <c r="T345" s="75">
        <v>33.0196499814195</v>
      </c>
      <c r="U345" s="76">
        <v>23.6492087704762</v>
      </c>
      <c r="V345" s="76">
        <v>250.944571186416</v>
      </c>
      <c r="W345" s="76">
        <v>1362.065671025380</v>
      </c>
      <c r="X345" s="76">
        <v>96.7154880928849</v>
      </c>
      <c r="Y345" s="77">
        <v>0.711894661245789</v>
      </c>
      <c r="Z345" s="76">
        <v>812.2752146759969</v>
      </c>
      <c r="AA345" s="76">
        <v>1.89384417058688</v>
      </c>
      <c r="AB345" s="77">
        <v>5.52825375694697</v>
      </c>
      <c r="AC345" s="76">
        <v>23.3733070118115</v>
      </c>
      <c r="AD345" s="77">
        <v>2610.177103333170</v>
      </c>
      <c r="AE345" s="76">
        <v>2586.803796321360</v>
      </c>
      <c r="AF345" s="78">
        <v>2581.275542564410</v>
      </c>
      <c r="AG345" s="17"/>
      <c r="AH345" s="75">
        <v>1.26503484913931</v>
      </c>
      <c r="AI345" s="76">
        <v>0.906038473032208</v>
      </c>
      <c r="AJ345" s="76">
        <v>9.614082158101951</v>
      </c>
      <c r="AK345" s="76">
        <v>52.1828832720216</v>
      </c>
      <c r="AL345" s="76">
        <v>3.70532282922029</v>
      </c>
      <c r="AM345" s="77">
        <v>0.0272738068361993</v>
      </c>
      <c r="AN345" s="76">
        <v>31.1195440967868</v>
      </c>
      <c r="AO345" s="76">
        <v>0.07255615598529561</v>
      </c>
      <c r="AP345" s="77">
        <v>0.211796117201681</v>
      </c>
      <c r="AQ345" s="76">
        <v>0.895468241674636</v>
      </c>
      <c r="AR345" s="79">
        <v>100</v>
      </c>
      <c r="AS345" s="119"/>
      <c r="AT345" s="75">
        <v>1.27919896333948</v>
      </c>
      <c r="AU345" s="76">
        <v>0.916183041310711</v>
      </c>
      <c r="AV345" s="76">
        <v>9.72172738045283</v>
      </c>
      <c r="AW345" s="76">
        <v>52.7671551744614</v>
      </c>
      <c r="AX345" s="76">
        <v>3.74680992005996</v>
      </c>
      <c r="AY345" s="77">
        <v>0.0275791812809936</v>
      </c>
      <c r="AZ345" s="76">
        <v>31.4679777994189</v>
      </c>
      <c r="BA345" s="76">
        <v>0.0733685396757533</v>
      </c>
      <c r="BB345" s="78">
        <v>100</v>
      </c>
      <c r="BC345" s="17"/>
      <c r="BD345" s="131">
        <v>1780</v>
      </c>
      <c r="BE345" s="132">
        <v>2004</v>
      </c>
      <c r="BF345" s="125"/>
      <c r="BG345" s="125"/>
      <c r="BH345" s="125"/>
      <c r="BI345" s="125"/>
      <c r="BJ345" s="125"/>
      <c r="BK345" s="125"/>
      <c r="BL345" s="125"/>
      <c r="BM345" s="129"/>
      <c r="BN345" s="37"/>
      <c r="BO345" s="7"/>
      <c r="BP345" s="7"/>
      <c r="BQ345" s="7"/>
    </row>
    <row r="346" ht="13.65" customHeight="1">
      <c r="A346" s="124"/>
      <c r="B346" s="125"/>
      <c r="C346" t="s" s="126">
        <v>911</v>
      </c>
      <c r="D346" t="s" s="74">
        <v>471</v>
      </c>
      <c r="E346" s="65"/>
      <c r="F346" s="75"/>
      <c r="G346" s="76"/>
      <c r="H346" s="76"/>
      <c r="I346" s="76"/>
      <c r="J346" s="76"/>
      <c r="K346" s="77"/>
      <c r="L346" s="76"/>
      <c r="M346" s="76"/>
      <c r="N346" s="77"/>
      <c r="O346" s="76"/>
      <c r="P346" s="76"/>
      <c r="Q346" s="76"/>
      <c r="R346" s="78"/>
      <c r="S346" s="17"/>
      <c r="T346" s="75"/>
      <c r="U346" s="76"/>
      <c r="V346" s="76"/>
      <c r="W346" s="76"/>
      <c r="X346" s="76"/>
      <c r="Y346" s="77"/>
      <c r="Z346" s="76"/>
      <c r="AA346" s="76"/>
      <c r="AB346" s="77"/>
      <c r="AC346" s="76"/>
      <c r="AD346" s="77"/>
      <c r="AE346" s="76"/>
      <c r="AF346" s="78"/>
      <c r="AG346" s="17"/>
      <c r="AH346" s="75"/>
      <c r="AI346" s="76"/>
      <c r="AJ346" s="76"/>
      <c r="AK346" s="76"/>
      <c r="AL346" s="76"/>
      <c r="AM346" s="77"/>
      <c r="AN346" s="76"/>
      <c r="AO346" s="76"/>
      <c r="AP346" s="77"/>
      <c r="AQ346" s="76"/>
      <c r="AR346" s="79"/>
      <c r="AS346" s="119"/>
      <c r="AT346" s="75"/>
      <c r="AU346" s="76"/>
      <c r="AV346" s="76"/>
      <c r="AW346" s="76"/>
      <c r="AX346" s="76"/>
      <c r="AY346" s="77"/>
      <c r="AZ346" s="76"/>
      <c r="BA346" s="76"/>
      <c r="BB346" s="78"/>
      <c r="BC346" s="17"/>
      <c r="BD346" s="131">
        <v>1929</v>
      </c>
      <c r="BE346" s="132">
        <v>2004</v>
      </c>
      <c r="BF346" s="125"/>
      <c r="BG346" s="125"/>
      <c r="BH346" s="125"/>
      <c r="BI346" s="125"/>
      <c r="BJ346" t="s" s="126">
        <v>52</v>
      </c>
      <c r="BK346" s="125"/>
      <c r="BL346" s="125"/>
      <c r="BM346" s="129"/>
      <c r="BN346" s="37"/>
      <c r="BO346" s="7"/>
      <c r="BP346" s="7"/>
      <c r="BQ346" s="7"/>
    </row>
    <row r="347" ht="13.65" customHeight="1">
      <c r="A347" s="130">
        <v>194</v>
      </c>
      <c r="B347" t="s" s="126">
        <v>295</v>
      </c>
      <c r="C347" t="s" s="126">
        <v>912</v>
      </c>
      <c r="D347" t="s" s="74">
        <v>295</v>
      </c>
      <c r="E347" s="65"/>
      <c r="F347" s="75">
        <v>336.63</v>
      </c>
      <c r="G347" s="76">
        <v>776.76</v>
      </c>
      <c r="H347" s="76">
        <v>14463.53</v>
      </c>
      <c r="I347" s="76">
        <v>13965.62</v>
      </c>
      <c r="J347" s="76">
        <v>532.21</v>
      </c>
      <c r="K347" s="77">
        <v>771.2</v>
      </c>
      <c r="L347" s="76">
        <v>46390.16</v>
      </c>
      <c r="M347" s="76">
        <v>209.68</v>
      </c>
      <c r="N347" s="77">
        <v>107.4</v>
      </c>
      <c r="O347" s="76">
        <v>2620.910000000020</v>
      </c>
      <c r="P347" s="76">
        <v>80174.100000000006</v>
      </c>
      <c r="Q347" s="76">
        <v>77553.19</v>
      </c>
      <c r="R347" s="78">
        <v>77445.789999999994</v>
      </c>
      <c r="S347" s="17"/>
      <c r="T347" s="75">
        <v>114.662727184292</v>
      </c>
      <c r="U347" s="76">
        <v>264.579567975732</v>
      </c>
      <c r="V347" s="76">
        <v>4926.559708023120</v>
      </c>
      <c r="W347" s="76">
        <v>4756.9618751136</v>
      </c>
      <c r="X347" s="76">
        <v>181.281080220872</v>
      </c>
      <c r="Y347" s="77">
        <v>262.685723805145</v>
      </c>
      <c r="Z347" s="76">
        <v>15801.3910231282</v>
      </c>
      <c r="AA347" s="76">
        <v>71.4210873540752</v>
      </c>
      <c r="AB347" s="77">
        <v>36.5825294821999</v>
      </c>
      <c r="AC347" s="76">
        <v>892.732936174983</v>
      </c>
      <c r="AD347" s="77">
        <v>27308.8582584622</v>
      </c>
      <c r="AE347" s="76">
        <v>26416.1253222872</v>
      </c>
      <c r="AF347" s="78">
        <v>26379.542792805</v>
      </c>
      <c r="AG347" s="17"/>
      <c r="AH347" s="75">
        <v>0.419873749752102</v>
      </c>
      <c r="AI347" s="76">
        <v>0.968841558558188</v>
      </c>
      <c r="AJ347" s="76">
        <v>18.0401526178654</v>
      </c>
      <c r="AK347" s="76">
        <v>17.4191166473961</v>
      </c>
      <c r="AL347" s="76">
        <v>0.663817866368316</v>
      </c>
      <c r="AM347" s="77">
        <v>0.96190665065152</v>
      </c>
      <c r="AN347" s="76">
        <v>57.8617783049638</v>
      </c>
      <c r="AO347" s="76">
        <v>0.261530843501829</v>
      </c>
      <c r="AP347" s="77">
        <v>0.133958472873409</v>
      </c>
      <c r="AQ347" s="76">
        <v>3.26902328806936</v>
      </c>
      <c r="AR347" s="79">
        <v>100</v>
      </c>
      <c r="AS347" s="119"/>
      <c r="AT347" s="75">
        <v>0.434665331711382</v>
      </c>
      <c r="AU347" s="76">
        <v>1.00297253085029</v>
      </c>
      <c r="AV347" s="76">
        <v>18.6756826936622</v>
      </c>
      <c r="AW347" s="76">
        <v>18.0327684694029</v>
      </c>
      <c r="AX347" s="76">
        <v>0.687203268247377</v>
      </c>
      <c r="AY347" s="77">
        <v>0.995793315556598</v>
      </c>
      <c r="AZ347" s="76">
        <v>59.9001701706445</v>
      </c>
      <c r="BA347" s="76">
        <v>0.270744219924672</v>
      </c>
      <c r="BB347" s="78">
        <v>100</v>
      </c>
      <c r="BC347" s="17"/>
      <c r="BD347" s="131">
        <v>1780</v>
      </c>
      <c r="BE347" s="132">
        <v>2004</v>
      </c>
      <c r="BF347" s="125"/>
      <c r="BG347" s="125"/>
      <c r="BH347" s="125"/>
      <c r="BI347" s="125"/>
      <c r="BJ347" s="125"/>
      <c r="BK347" s="125"/>
      <c r="BL347" s="125"/>
      <c r="BM347" s="129"/>
      <c r="BN347" s="37"/>
      <c r="BO347" s="7"/>
      <c r="BP347" s="7"/>
      <c r="BQ347" s="7"/>
    </row>
    <row r="348" ht="13.65" customHeight="1">
      <c r="A348" s="124"/>
      <c r="B348" s="125"/>
      <c r="C348" t="s" s="126">
        <v>913</v>
      </c>
      <c r="D348" t="s" s="74">
        <v>914</v>
      </c>
      <c r="E348" s="65"/>
      <c r="F348" s="75"/>
      <c r="G348" s="76"/>
      <c r="H348" s="76"/>
      <c r="I348" s="76"/>
      <c r="J348" s="76"/>
      <c r="K348" s="77"/>
      <c r="L348" s="76"/>
      <c r="M348" s="76"/>
      <c r="N348" s="77"/>
      <c r="O348" s="76"/>
      <c r="P348" s="76"/>
      <c r="Q348" s="76"/>
      <c r="R348" s="78"/>
      <c r="S348" s="17"/>
      <c r="T348" s="75"/>
      <c r="U348" s="76"/>
      <c r="V348" s="76"/>
      <c r="W348" s="76"/>
      <c r="X348" s="76"/>
      <c r="Y348" s="77"/>
      <c r="Z348" s="76"/>
      <c r="AA348" s="76"/>
      <c r="AB348" s="77"/>
      <c r="AC348" s="76"/>
      <c r="AD348" s="77"/>
      <c r="AE348" s="76"/>
      <c r="AF348" s="78"/>
      <c r="AG348" s="17"/>
      <c r="AH348" s="75"/>
      <c r="AI348" s="76"/>
      <c r="AJ348" s="76"/>
      <c r="AK348" s="76"/>
      <c r="AL348" s="76"/>
      <c r="AM348" s="77"/>
      <c r="AN348" s="76"/>
      <c r="AO348" s="76"/>
      <c r="AP348" s="77"/>
      <c r="AQ348" s="76"/>
      <c r="AR348" s="79"/>
      <c r="AS348" s="119"/>
      <c r="AT348" s="75"/>
      <c r="AU348" s="76"/>
      <c r="AV348" s="76"/>
      <c r="AW348" s="76"/>
      <c r="AX348" s="76"/>
      <c r="AY348" s="77"/>
      <c r="AZ348" s="76"/>
      <c r="BA348" s="76"/>
      <c r="BB348" s="78"/>
      <c r="BC348" s="17"/>
      <c r="BD348" s="131">
        <v>1808</v>
      </c>
      <c r="BE348" s="132">
        <v>1843</v>
      </c>
      <c r="BF348" s="125"/>
      <c r="BG348" s="125"/>
      <c r="BH348" s="125"/>
      <c r="BI348" s="125"/>
      <c r="BJ348" s="125"/>
      <c r="BK348" s="125"/>
      <c r="BL348" s="125"/>
      <c r="BM348" t="s" s="95">
        <v>915</v>
      </c>
      <c r="BN348" s="37"/>
      <c r="BO348" s="7"/>
      <c r="BP348" s="7"/>
      <c r="BQ348" s="7"/>
    </row>
    <row r="349" ht="13.65" customHeight="1">
      <c r="A349" s="130">
        <v>195</v>
      </c>
      <c r="B349" t="s" s="126">
        <v>44</v>
      </c>
      <c r="C349" t="s" s="126">
        <v>916</v>
      </c>
      <c r="D349" t="s" s="74">
        <v>44</v>
      </c>
      <c r="E349" s="65"/>
      <c r="F349" s="75">
        <v>4907.75</v>
      </c>
      <c r="G349" s="76">
        <v>395.99</v>
      </c>
      <c r="H349" s="76">
        <v>3136.51</v>
      </c>
      <c r="I349" s="76">
        <v>4797.06</v>
      </c>
      <c r="J349" s="76">
        <v>1437.18</v>
      </c>
      <c r="K349" s="77">
        <v>702.52</v>
      </c>
      <c r="L349" s="76">
        <v>6991.03</v>
      </c>
      <c r="M349" s="76">
        <v>353.83</v>
      </c>
      <c r="N349" s="77">
        <v>113.87</v>
      </c>
      <c r="O349" s="76">
        <v>506.579999999998</v>
      </c>
      <c r="P349" s="76">
        <v>23342.32</v>
      </c>
      <c r="Q349" s="76">
        <v>22835.74</v>
      </c>
      <c r="R349" s="78">
        <v>22721.87</v>
      </c>
      <c r="S349" s="17"/>
      <c r="T349" s="75">
        <v>1671.675130970820</v>
      </c>
      <c r="U349" s="76">
        <v>134.881898041493</v>
      </c>
      <c r="V349" s="76">
        <v>1068.356327245950</v>
      </c>
      <c r="W349" s="76">
        <v>1633.971963481210</v>
      </c>
      <c r="X349" s="76">
        <v>489.531468540298</v>
      </c>
      <c r="Y349" s="77">
        <v>239.291979626025</v>
      </c>
      <c r="Z349" s="76">
        <v>2381.280829478060</v>
      </c>
      <c r="AA349" s="76">
        <v>120.521381812726</v>
      </c>
      <c r="AB349" s="77">
        <v>38.7863373569656</v>
      </c>
      <c r="AC349" s="76">
        <v>172.551003585594</v>
      </c>
      <c r="AD349" s="77">
        <v>7950.848320139140</v>
      </c>
      <c r="AE349" s="76">
        <v>7778.297316553550</v>
      </c>
      <c r="AF349" s="78">
        <v>7739.510979196590</v>
      </c>
      <c r="AG349" s="17"/>
      <c r="AH349" s="75">
        <v>21.0251166122305</v>
      </c>
      <c r="AI349" s="76">
        <v>1.69644662569959</v>
      </c>
      <c r="AJ349" s="76">
        <v>13.4370105456527</v>
      </c>
      <c r="AK349" s="76">
        <v>20.5509135338732</v>
      </c>
      <c r="AL349" s="76">
        <v>6.15697154353123</v>
      </c>
      <c r="AM349" s="77">
        <v>3.00964085832085</v>
      </c>
      <c r="AN349" s="76">
        <v>29.9500221057718</v>
      </c>
      <c r="AO349" s="76">
        <v>1.51583047443442</v>
      </c>
      <c r="AP349" s="77">
        <v>0.487826402859699</v>
      </c>
      <c r="AQ349" s="76">
        <v>2.17022129762593</v>
      </c>
      <c r="AR349" s="79">
        <v>100</v>
      </c>
      <c r="AS349" s="119"/>
      <c r="AT349" s="75">
        <v>21.599234570042</v>
      </c>
      <c r="AU349" s="76">
        <v>1.74277029135366</v>
      </c>
      <c r="AV349" s="76">
        <v>13.8039254691625</v>
      </c>
      <c r="AW349" s="76">
        <v>21.1120827643147</v>
      </c>
      <c r="AX349" s="76">
        <v>6.32509560172644</v>
      </c>
      <c r="AY349" s="77">
        <v>3.09182298816075</v>
      </c>
      <c r="AZ349" s="76">
        <v>30.7678461323826</v>
      </c>
      <c r="BA349" s="76">
        <v>1.55722218285731</v>
      </c>
      <c r="BB349" s="78">
        <v>100</v>
      </c>
      <c r="BC349" s="17"/>
      <c r="BD349" s="131">
        <v>1780</v>
      </c>
      <c r="BE349" s="132">
        <v>2004</v>
      </c>
      <c r="BF349" s="125"/>
      <c r="BG349" s="125"/>
      <c r="BH349" s="125"/>
      <c r="BI349" s="125"/>
      <c r="BJ349" s="125"/>
      <c r="BK349" s="125"/>
      <c r="BL349" s="125"/>
      <c r="BM349" s="129"/>
      <c r="BN349" s="37"/>
      <c r="BO349" s="7"/>
      <c r="BP349" s="7"/>
      <c r="BQ349" s="7"/>
    </row>
    <row r="350" ht="13.65" customHeight="1">
      <c r="A350" s="130">
        <v>196</v>
      </c>
      <c r="B350" t="s" s="126">
        <v>122</v>
      </c>
      <c r="C350" t="s" s="126">
        <v>917</v>
      </c>
      <c r="D350" t="s" s="74">
        <v>390</v>
      </c>
      <c r="E350" s="65"/>
      <c r="F350" s="75">
        <v>8173.05</v>
      </c>
      <c r="G350" s="76">
        <v>577.99</v>
      </c>
      <c r="H350" s="76">
        <v>3581.58</v>
      </c>
      <c r="I350" s="76">
        <v>2726.22</v>
      </c>
      <c r="J350" s="76">
        <v>1137.16</v>
      </c>
      <c r="K350" s="77">
        <v>239.14</v>
      </c>
      <c r="L350" s="76">
        <v>8524.469999999999</v>
      </c>
      <c r="M350" s="76">
        <v>261.26</v>
      </c>
      <c r="N350" s="77">
        <v>161.97</v>
      </c>
      <c r="O350" s="76">
        <v>1393.46</v>
      </c>
      <c r="P350" s="76">
        <v>26776.3</v>
      </c>
      <c r="Q350" s="76">
        <v>25382.84</v>
      </c>
      <c r="R350" s="78">
        <v>25220.87</v>
      </c>
      <c r="S350" s="17"/>
      <c r="T350" s="75">
        <v>2783.899837844450</v>
      </c>
      <c r="U350" s="76">
        <v>196.874638877251</v>
      </c>
      <c r="V350" s="76">
        <v>1219.955828145790</v>
      </c>
      <c r="W350" s="76">
        <v>928.603570995931</v>
      </c>
      <c r="X350" s="76">
        <v>387.338819608738</v>
      </c>
      <c r="Y350" s="77">
        <v>81.4557365025445</v>
      </c>
      <c r="Z350" s="76">
        <v>2903.600326770280</v>
      </c>
      <c r="AA350" s="76">
        <v>88.99023885027511</v>
      </c>
      <c r="AB350" s="77">
        <v>55.170133149273</v>
      </c>
      <c r="AC350" s="76">
        <v>474.639585961510</v>
      </c>
      <c r="AD350" s="77">
        <v>9120.528716706040</v>
      </c>
      <c r="AE350" s="76">
        <v>8645.889130744530</v>
      </c>
      <c r="AF350" s="78">
        <v>8590.718997595261</v>
      </c>
      <c r="AG350" s="17"/>
      <c r="AH350" s="75">
        <v>30.5234479745148</v>
      </c>
      <c r="AI350" s="76">
        <v>2.15858800506418</v>
      </c>
      <c r="AJ350" s="76">
        <v>13.3759331946535</v>
      </c>
      <c r="AK350" s="76">
        <v>10.1814664460736</v>
      </c>
      <c r="AL350" s="76">
        <v>4.24688997359605</v>
      </c>
      <c r="AM350" s="77">
        <v>0.893103229348342</v>
      </c>
      <c r="AN350" s="76">
        <v>31.8358772496573</v>
      </c>
      <c r="AO350" s="76">
        <v>0.9757135974723919</v>
      </c>
      <c r="AP350" s="77">
        <v>0.6049006023983901</v>
      </c>
      <c r="AQ350" s="76">
        <v>5.20407972722146</v>
      </c>
      <c r="AR350" s="79">
        <v>100</v>
      </c>
      <c r="AS350" s="119"/>
      <c r="AT350" s="75">
        <v>32.4059003515739</v>
      </c>
      <c r="AU350" s="76">
        <v>2.29171317246392</v>
      </c>
      <c r="AV350" s="76">
        <v>14.2008582574669</v>
      </c>
      <c r="AW350" s="76">
        <v>10.8093812782826</v>
      </c>
      <c r="AX350" s="76">
        <v>4.50880560424759</v>
      </c>
      <c r="AY350" s="77">
        <v>0.948182992894377</v>
      </c>
      <c r="AZ350" s="76">
        <v>33.7992702075702</v>
      </c>
      <c r="BA350" s="76">
        <v>1.03588813550048</v>
      </c>
      <c r="BB350" s="78">
        <v>100</v>
      </c>
      <c r="BC350" s="17"/>
      <c r="BD350" s="131">
        <v>1833</v>
      </c>
      <c r="BE350" s="132">
        <v>2004</v>
      </c>
      <c r="BF350" s="125"/>
      <c r="BG350" s="125"/>
      <c r="BH350" s="125"/>
      <c r="BI350" s="125"/>
      <c r="BJ350" t="s" s="126">
        <v>389</v>
      </c>
      <c r="BK350" s="125"/>
      <c r="BL350" s="125"/>
      <c r="BM350" s="129"/>
      <c r="BN350" s="37"/>
      <c r="BO350" s="7"/>
      <c r="BP350" s="7"/>
      <c r="BQ350" s="7"/>
    </row>
    <row r="351" ht="13.65" customHeight="1">
      <c r="A351" s="124"/>
      <c r="B351" s="125"/>
      <c r="C351" t="s" s="126">
        <v>918</v>
      </c>
      <c r="D351" t="s" s="74">
        <v>919</v>
      </c>
      <c r="E351" s="65"/>
      <c r="F351" s="75"/>
      <c r="G351" s="76"/>
      <c r="H351" s="76"/>
      <c r="I351" s="76"/>
      <c r="J351" s="76"/>
      <c r="K351" s="77"/>
      <c r="L351" s="76"/>
      <c r="M351" s="76"/>
      <c r="N351" s="77"/>
      <c r="O351" s="76"/>
      <c r="P351" s="76"/>
      <c r="Q351" s="76"/>
      <c r="R351" s="78"/>
      <c r="S351" s="17"/>
      <c r="T351" s="75"/>
      <c r="U351" s="76"/>
      <c r="V351" s="76"/>
      <c r="W351" s="76"/>
      <c r="X351" s="76"/>
      <c r="Y351" s="77"/>
      <c r="Z351" s="76"/>
      <c r="AA351" s="76"/>
      <c r="AB351" s="77"/>
      <c r="AC351" s="76"/>
      <c r="AD351" s="77"/>
      <c r="AE351" s="76"/>
      <c r="AF351" s="78"/>
      <c r="AG351" s="17"/>
      <c r="AH351" s="75"/>
      <c r="AI351" s="76"/>
      <c r="AJ351" s="76"/>
      <c r="AK351" s="76"/>
      <c r="AL351" s="76"/>
      <c r="AM351" s="77"/>
      <c r="AN351" s="76"/>
      <c r="AO351" s="76"/>
      <c r="AP351" s="77"/>
      <c r="AQ351" s="76"/>
      <c r="AR351" s="79"/>
      <c r="AS351" s="119"/>
      <c r="AT351" s="75"/>
      <c r="AU351" s="76"/>
      <c r="AV351" s="76"/>
      <c r="AW351" s="76"/>
      <c r="AX351" s="76"/>
      <c r="AY351" s="77"/>
      <c r="AZ351" s="76"/>
      <c r="BA351" s="76"/>
      <c r="BB351" s="78"/>
      <c r="BC351" s="17"/>
      <c r="BD351" s="131">
        <v>1808</v>
      </c>
      <c r="BE351" s="132">
        <v>1815</v>
      </c>
      <c r="BF351" s="125"/>
      <c r="BG351" s="125"/>
      <c r="BH351" s="125"/>
      <c r="BI351" s="125"/>
      <c r="BJ351" s="125"/>
      <c r="BK351" s="125"/>
      <c r="BL351" s="125"/>
      <c r="BM351" t="s" s="95">
        <v>920</v>
      </c>
      <c r="BN351" s="37"/>
      <c r="BO351" s="7"/>
      <c r="BP351" s="7"/>
      <c r="BQ351" s="7"/>
    </row>
    <row r="352" ht="13.65" customHeight="1">
      <c r="A352" s="124"/>
      <c r="B352" s="125"/>
      <c r="C352" t="s" s="126">
        <v>921</v>
      </c>
      <c r="D352" t="s" s="74">
        <v>922</v>
      </c>
      <c r="E352" s="65"/>
      <c r="F352" s="75"/>
      <c r="G352" s="76"/>
      <c r="H352" s="76"/>
      <c r="I352" s="76"/>
      <c r="J352" s="76"/>
      <c r="K352" s="77"/>
      <c r="L352" s="76"/>
      <c r="M352" s="76"/>
      <c r="N352" s="77"/>
      <c r="O352" s="76"/>
      <c r="P352" s="76"/>
      <c r="Q352" s="76"/>
      <c r="R352" s="78"/>
      <c r="S352" s="17"/>
      <c r="T352" s="75"/>
      <c r="U352" s="76"/>
      <c r="V352" s="76"/>
      <c r="W352" s="76"/>
      <c r="X352" s="76"/>
      <c r="Y352" s="77"/>
      <c r="Z352" s="76"/>
      <c r="AA352" s="76"/>
      <c r="AB352" s="77"/>
      <c r="AC352" s="76"/>
      <c r="AD352" s="77"/>
      <c r="AE352" s="76"/>
      <c r="AF352" s="78"/>
      <c r="AG352" s="17"/>
      <c r="AH352" s="75"/>
      <c r="AI352" s="76"/>
      <c r="AJ352" s="76"/>
      <c r="AK352" s="76"/>
      <c r="AL352" s="76"/>
      <c r="AM352" s="77"/>
      <c r="AN352" s="76"/>
      <c r="AO352" s="76"/>
      <c r="AP352" s="77"/>
      <c r="AQ352" s="76"/>
      <c r="AR352" s="79"/>
      <c r="AS352" s="119"/>
      <c r="AT352" s="75"/>
      <c r="AU352" s="76"/>
      <c r="AV352" s="76"/>
      <c r="AW352" s="76"/>
      <c r="AX352" s="76"/>
      <c r="AY352" s="77"/>
      <c r="AZ352" s="76"/>
      <c r="BA352" s="76"/>
      <c r="BB352" s="78"/>
      <c r="BC352" s="17"/>
      <c r="BD352" s="131">
        <v>1783</v>
      </c>
      <c r="BE352" s="132">
        <v>1787</v>
      </c>
      <c r="BF352" s="132">
        <v>1920</v>
      </c>
      <c r="BG352" s="132">
        <v>2004</v>
      </c>
      <c r="BH352" s="125"/>
      <c r="BI352" s="125"/>
      <c r="BJ352" s="125"/>
      <c r="BK352" s="125"/>
      <c r="BL352" t="s" s="126">
        <v>923</v>
      </c>
      <c r="BM352" s="129"/>
      <c r="BN352" s="37"/>
      <c r="BO352" s="7"/>
      <c r="BP352" s="7"/>
      <c r="BQ352" s="7"/>
    </row>
    <row r="353" ht="13.65" customHeight="1">
      <c r="A353" s="130">
        <v>197</v>
      </c>
      <c r="B353" t="s" s="126">
        <v>156</v>
      </c>
      <c r="C353" t="s" s="126">
        <v>924</v>
      </c>
      <c r="D353" t="s" s="74">
        <v>156</v>
      </c>
      <c r="E353" s="65"/>
      <c r="F353" s="75">
        <v>2297.71</v>
      </c>
      <c r="G353" s="76">
        <v>2737.98</v>
      </c>
      <c r="H353" s="76">
        <v>167.45</v>
      </c>
      <c r="I353" s="76">
        <v>3006.91</v>
      </c>
      <c r="J353" s="76">
        <v>2386.6</v>
      </c>
      <c r="K353" s="77">
        <v>46.55</v>
      </c>
      <c r="L353" s="76">
        <v>1145.72</v>
      </c>
      <c r="M353" s="76">
        <v>113.32</v>
      </c>
      <c r="N353" s="77">
        <v>109.72</v>
      </c>
      <c r="O353" s="76">
        <v>319.460000000003</v>
      </c>
      <c r="P353" s="76">
        <v>12331.42</v>
      </c>
      <c r="Q353" s="76">
        <v>12011.96</v>
      </c>
      <c r="R353" s="78">
        <v>11902.24</v>
      </c>
      <c r="S353" s="17"/>
      <c r="T353" s="75">
        <v>782.644728273236</v>
      </c>
      <c r="U353" s="76">
        <v>932.609255788395</v>
      </c>
      <c r="V353" s="76">
        <v>57.0367277634485</v>
      </c>
      <c r="W353" s="76">
        <v>1024.212045859610</v>
      </c>
      <c r="X353" s="76">
        <v>812.922391640766</v>
      </c>
      <c r="Y353" s="77">
        <v>15.855835636838</v>
      </c>
      <c r="Z353" s="76">
        <v>390.254522144749</v>
      </c>
      <c r="AA353" s="76">
        <v>38.5989966566377</v>
      </c>
      <c r="AB353" s="77">
        <v>37.3727666181282</v>
      </c>
      <c r="AC353" s="76">
        <v>108.814291139513</v>
      </c>
      <c r="AD353" s="77">
        <v>4200.321561521320</v>
      </c>
      <c r="AE353" s="76">
        <v>4091.5072703818</v>
      </c>
      <c r="AF353" s="78">
        <v>4054.134503763680</v>
      </c>
      <c r="AG353" s="17"/>
      <c r="AH353" s="75">
        <v>18.6329717096652</v>
      </c>
      <c r="AI353" s="76">
        <v>22.2032823470452</v>
      </c>
      <c r="AJ353" s="76">
        <v>1.35791336277574</v>
      </c>
      <c r="AK353" s="76">
        <v>24.3841341873036</v>
      </c>
      <c r="AL353" s="76">
        <v>19.3538132672474</v>
      </c>
      <c r="AM353" s="77">
        <v>0.377490994548884</v>
      </c>
      <c r="AN353" s="76">
        <v>9.291062991934419</v>
      </c>
      <c r="AO353" s="76">
        <v>0.918953372766478</v>
      </c>
      <c r="AP353" s="77">
        <v>0.889759654605877</v>
      </c>
      <c r="AQ353" s="76">
        <v>2.59061811210714</v>
      </c>
      <c r="AR353" s="79">
        <v>100</v>
      </c>
      <c r="AS353" s="119"/>
      <c r="AT353" s="75">
        <v>19.304853540174</v>
      </c>
      <c r="AU353" s="76">
        <v>23.0039051472664</v>
      </c>
      <c r="AV353" s="76">
        <v>1.40687803304252</v>
      </c>
      <c r="AW353" s="76">
        <v>25.2633957977658</v>
      </c>
      <c r="AX353" s="76">
        <v>20.0516877495329</v>
      </c>
      <c r="AY353" s="77">
        <v>0.391102851228004</v>
      </c>
      <c r="AZ353" s="76">
        <v>9.6260871903104</v>
      </c>
      <c r="BA353" s="76">
        <v>0.952089690680074</v>
      </c>
      <c r="BB353" s="78">
        <v>100</v>
      </c>
      <c r="BC353" s="17"/>
      <c r="BD353" s="131">
        <v>1780</v>
      </c>
      <c r="BE353" s="132">
        <v>1863</v>
      </c>
      <c r="BF353" s="125"/>
      <c r="BG353" s="125"/>
      <c r="BH353" s="125"/>
      <c r="BI353" s="125"/>
      <c r="BJ353" s="125"/>
      <c r="BK353" t="s" s="126">
        <v>925</v>
      </c>
      <c r="BL353" s="125"/>
      <c r="BM353" s="129"/>
      <c r="BN353" s="37"/>
      <c r="BO353" s="7"/>
      <c r="BP353" s="7"/>
      <c r="BQ353" s="7"/>
    </row>
    <row r="354" ht="13.65" customHeight="1">
      <c r="A354" s="124"/>
      <c r="B354" s="125"/>
      <c r="C354" t="s" s="126">
        <v>926</v>
      </c>
      <c r="D354" t="s" s="74">
        <v>925</v>
      </c>
      <c r="E354" s="65"/>
      <c r="F354" s="75"/>
      <c r="G354" s="76"/>
      <c r="H354" s="76"/>
      <c r="I354" s="76"/>
      <c r="J354" s="76"/>
      <c r="K354" s="77"/>
      <c r="L354" s="76"/>
      <c r="M354" s="76"/>
      <c r="N354" s="77"/>
      <c r="O354" s="76"/>
      <c r="P354" s="76"/>
      <c r="Q354" s="76"/>
      <c r="R354" s="78"/>
      <c r="S354" s="17"/>
      <c r="T354" s="75"/>
      <c r="U354" s="76"/>
      <c r="V354" s="76"/>
      <c r="W354" s="76"/>
      <c r="X354" s="76"/>
      <c r="Y354" s="77"/>
      <c r="Z354" s="76"/>
      <c r="AA354" s="76"/>
      <c r="AB354" s="77"/>
      <c r="AC354" s="76"/>
      <c r="AD354" s="77"/>
      <c r="AE354" s="76"/>
      <c r="AF354" s="78"/>
      <c r="AG354" s="17"/>
      <c r="AH354" s="75"/>
      <c r="AI354" s="76"/>
      <c r="AJ354" s="76"/>
      <c r="AK354" s="76"/>
      <c r="AL354" s="76"/>
      <c r="AM354" s="77"/>
      <c r="AN354" s="76"/>
      <c r="AO354" s="76"/>
      <c r="AP354" s="77"/>
      <c r="AQ354" s="76"/>
      <c r="AR354" s="79"/>
      <c r="AS354" s="119"/>
      <c r="AT354" s="75"/>
      <c r="AU354" s="76"/>
      <c r="AV354" s="76"/>
      <c r="AW354" s="76"/>
      <c r="AX354" s="76"/>
      <c r="AY354" s="77"/>
      <c r="AZ354" s="76"/>
      <c r="BA354" s="76"/>
      <c r="BB354" s="78"/>
      <c r="BC354" s="17"/>
      <c r="BD354" s="131">
        <v>1863</v>
      </c>
      <c r="BE354" s="132">
        <v>2004</v>
      </c>
      <c r="BF354" s="125"/>
      <c r="BG354" s="125"/>
      <c r="BH354" s="125"/>
      <c r="BI354" s="125"/>
      <c r="BJ354" t="s" s="126">
        <v>156</v>
      </c>
      <c r="BK354" s="125"/>
      <c r="BL354" s="125"/>
      <c r="BM354" s="129"/>
      <c r="BN354" s="37"/>
      <c r="BO354" s="7"/>
      <c r="BP354" s="7"/>
      <c r="BQ354" s="7"/>
    </row>
    <row r="355" ht="13.65" customHeight="1">
      <c r="A355" s="130">
        <v>198</v>
      </c>
      <c r="B355" t="s" s="126">
        <v>162</v>
      </c>
      <c r="C355" t="s" s="126">
        <v>927</v>
      </c>
      <c r="D355" t="s" s="74">
        <v>928</v>
      </c>
      <c r="E355" s="65"/>
      <c r="F355" s="75">
        <v>517.9299999999999</v>
      </c>
      <c r="G355" s="76">
        <v>1206.98</v>
      </c>
      <c r="H355" s="76">
        <v>633.91</v>
      </c>
      <c r="I355" s="76">
        <v>1812.15</v>
      </c>
      <c r="J355" s="76">
        <v>3511.72</v>
      </c>
      <c r="K355" s="77">
        <v>317.54</v>
      </c>
      <c r="L355" s="76">
        <v>3201.41</v>
      </c>
      <c r="M355" s="76">
        <v>30.42</v>
      </c>
      <c r="N355" s="77">
        <v>79.20999999999999</v>
      </c>
      <c r="O355" s="76">
        <v>309.440000000001</v>
      </c>
      <c r="P355" s="76">
        <v>11620.71</v>
      </c>
      <c r="Q355" s="76">
        <v>11311.27</v>
      </c>
      <c r="R355" s="78">
        <v>11232.06</v>
      </c>
      <c r="S355" s="17"/>
      <c r="T355" s="75">
        <v>176.417034401451</v>
      </c>
      <c r="U355" s="76">
        <v>411.120869966719</v>
      </c>
      <c r="V355" s="76">
        <v>215.922078808765</v>
      </c>
      <c r="W355" s="76">
        <v>617.253545634716</v>
      </c>
      <c r="X355" s="76">
        <v>1196.1601530096</v>
      </c>
      <c r="Y355" s="77">
        <v>108.160301785640</v>
      </c>
      <c r="Z355" s="76">
        <v>1090.462529884630</v>
      </c>
      <c r="AA355" s="76">
        <v>10.3616438254052</v>
      </c>
      <c r="AB355" s="77">
        <v>26.9804670417603</v>
      </c>
      <c r="AC355" s="76">
        <v>105.401284198994</v>
      </c>
      <c r="AD355" s="77">
        <v>3958.239908557680</v>
      </c>
      <c r="AE355" s="76">
        <v>3852.838624358690</v>
      </c>
      <c r="AF355" s="78">
        <v>3825.858157316930</v>
      </c>
      <c r="AG355" s="17"/>
      <c r="AH355" s="75">
        <v>4.45695658871102</v>
      </c>
      <c r="AI355" s="76">
        <v>10.3864565934439</v>
      </c>
      <c r="AJ355" s="76">
        <v>5.45500231913541</v>
      </c>
      <c r="AK355" s="76">
        <v>15.5941418381493</v>
      </c>
      <c r="AL355" s="76">
        <v>30.2194960548882</v>
      </c>
      <c r="AM355" s="77">
        <v>2.73253527538335</v>
      </c>
      <c r="AN355" s="76">
        <v>27.5491772877905</v>
      </c>
      <c r="AO355" s="76">
        <v>0.261774022413433</v>
      </c>
      <c r="AP355" s="77">
        <v>0.681627886764234</v>
      </c>
      <c r="AQ355" s="76">
        <v>2.6628321333206</v>
      </c>
      <c r="AR355" s="79">
        <v>100</v>
      </c>
      <c r="AS355" s="119"/>
      <c r="AT355" s="75">
        <v>4.61117551010233</v>
      </c>
      <c r="AU355" s="76">
        <v>10.7458471553749</v>
      </c>
      <c r="AV355" s="76">
        <v>5.64375546426924</v>
      </c>
      <c r="AW355" s="76">
        <v>16.1337279181201</v>
      </c>
      <c r="AX355" s="76">
        <v>31.2651463756426</v>
      </c>
      <c r="AY355" s="77">
        <v>2.82708603764581</v>
      </c>
      <c r="AZ355" s="76">
        <v>28.5024296522633</v>
      </c>
      <c r="BA355" s="76">
        <v>0.270831886581802</v>
      </c>
      <c r="BB355" s="78">
        <v>100</v>
      </c>
      <c r="BC355" s="17"/>
      <c r="BD355" s="131">
        <v>1780</v>
      </c>
      <c r="BE355" s="132">
        <v>2004</v>
      </c>
      <c r="BF355" s="125"/>
      <c r="BG355" s="125"/>
      <c r="BH355" s="125"/>
      <c r="BI355" s="125"/>
      <c r="BJ355" s="125"/>
      <c r="BK355" s="125"/>
      <c r="BL355" s="125"/>
      <c r="BM355" s="129"/>
      <c r="BN355" s="37"/>
      <c r="BO355" s="7"/>
      <c r="BP355" s="7"/>
      <c r="BQ355" s="7"/>
    </row>
    <row r="356" ht="13.65" customHeight="1">
      <c r="A356" s="130">
        <v>199</v>
      </c>
      <c r="B356" t="s" s="126">
        <v>105</v>
      </c>
      <c r="C356" t="s" s="126">
        <v>929</v>
      </c>
      <c r="D356" t="s" s="74">
        <v>105</v>
      </c>
      <c r="E356" s="65"/>
      <c r="F356" s="75">
        <v>972.13</v>
      </c>
      <c r="G356" s="76">
        <v>63.3</v>
      </c>
      <c r="H356" s="76">
        <v>5941.84</v>
      </c>
      <c r="I356" s="76">
        <v>7786.62</v>
      </c>
      <c r="J356" s="76">
        <v>0</v>
      </c>
      <c r="K356" s="77">
        <v>901.54</v>
      </c>
      <c r="L356" s="76">
        <v>7940.21</v>
      </c>
      <c r="M356" s="76">
        <v>28.48</v>
      </c>
      <c r="N356" s="77">
        <v>79.12</v>
      </c>
      <c r="O356" s="76">
        <v>652.210000000003</v>
      </c>
      <c r="P356" s="76">
        <v>24365.45</v>
      </c>
      <c r="Q356" s="76">
        <v>23713.24</v>
      </c>
      <c r="R356" s="78">
        <v>23634.12</v>
      </c>
      <c r="S356" s="17"/>
      <c r="T356" s="75">
        <v>331.126390926732</v>
      </c>
      <c r="U356" s="76">
        <v>21.5612115104586</v>
      </c>
      <c r="V356" s="76">
        <v>2023.906303338120</v>
      </c>
      <c r="W356" s="76">
        <v>2652.274261794110</v>
      </c>
      <c r="X356" s="76">
        <v>0</v>
      </c>
      <c r="Y356" s="77">
        <v>307.082063588291</v>
      </c>
      <c r="Z356" s="76">
        <v>2704.5900039093</v>
      </c>
      <c r="AA356" s="76">
        <v>9.700842082430659</v>
      </c>
      <c r="AB356" s="77">
        <v>26.9498112907975</v>
      </c>
      <c r="AC356" s="76">
        <v>222.155414837856</v>
      </c>
      <c r="AD356" s="77">
        <v>8299.346303278089</v>
      </c>
      <c r="AE356" s="76">
        <v>8077.190888440240</v>
      </c>
      <c r="AF356" s="78">
        <v>8050.241077149440</v>
      </c>
      <c r="AG356" s="17"/>
      <c r="AH356" s="75">
        <v>3.98978881982479</v>
      </c>
      <c r="AI356" s="76">
        <v>0.259794093685936</v>
      </c>
      <c r="AJ356" s="76">
        <v>24.3863339277543</v>
      </c>
      <c r="AK356" s="76">
        <v>31.9576285272794</v>
      </c>
      <c r="AL356" s="76">
        <v>0</v>
      </c>
      <c r="AM356" s="77">
        <v>3.70007531155796</v>
      </c>
      <c r="AN356" s="76">
        <v>32.5879883195262</v>
      </c>
      <c r="AO356" s="76">
        <v>0.116886821298191</v>
      </c>
      <c r="AP356" s="77">
        <v>0.32472209624694</v>
      </c>
      <c r="AQ356" s="76">
        <v>2.67678208282631</v>
      </c>
      <c r="AR356" s="79">
        <v>100</v>
      </c>
      <c r="AS356" s="119"/>
      <c r="AT356" s="75">
        <v>4.11324813447676</v>
      </c>
      <c r="AU356" s="76">
        <v>0.267833115851151</v>
      </c>
      <c r="AV356" s="76">
        <v>25.140940301564</v>
      </c>
      <c r="AW356" s="76">
        <v>32.9465196927154</v>
      </c>
      <c r="AX356" s="76">
        <v>0</v>
      </c>
      <c r="AY356" s="77">
        <v>3.81456978300863</v>
      </c>
      <c r="AZ356" s="76">
        <v>33.5963852261053</v>
      </c>
      <c r="BA356" s="76">
        <v>0.120503746278685</v>
      </c>
      <c r="BB356" s="78">
        <v>100</v>
      </c>
      <c r="BC356" s="17"/>
      <c r="BD356" s="131">
        <v>1780</v>
      </c>
      <c r="BE356" s="132">
        <v>2004</v>
      </c>
      <c r="BF356" s="125"/>
      <c r="BG356" s="125"/>
      <c r="BH356" s="125"/>
      <c r="BI356" s="125"/>
      <c r="BJ356" s="125"/>
      <c r="BK356" s="125"/>
      <c r="BL356" s="125"/>
      <c r="BM356" s="129"/>
      <c r="BN356" s="37"/>
      <c r="BO356" s="7"/>
      <c r="BP356" s="7"/>
      <c r="BQ356" s="7"/>
    </row>
    <row r="357" ht="13.65" customHeight="1">
      <c r="A357" s="130">
        <v>200</v>
      </c>
      <c r="B357" t="s" s="126">
        <v>68</v>
      </c>
      <c r="C357" t="s" s="126">
        <v>930</v>
      </c>
      <c r="D357" t="s" s="74">
        <v>931</v>
      </c>
      <c r="E357" s="65"/>
      <c r="F357" s="75">
        <v>3278.59</v>
      </c>
      <c r="G357" s="76">
        <v>4136.98</v>
      </c>
      <c r="H357" s="76">
        <v>592.51</v>
      </c>
      <c r="I357" s="76">
        <v>3195.56</v>
      </c>
      <c r="J357" s="76">
        <v>0</v>
      </c>
      <c r="K357" s="77">
        <v>73.44</v>
      </c>
      <c r="L357" s="76">
        <v>2863.14</v>
      </c>
      <c r="M357" s="76">
        <v>27.41</v>
      </c>
      <c r="N357" s="77">
        <v>123.82</v>
      </c>
      <c r="O357" s="76">
        <v>440.570000000002</v>
      </c>
      <c r="P357" s="76">
        <v>14732.02</v>
      </c>
      <c r="Q357" s="76">
        <v>14291.45</v>
      </c>
      <c r="R357" s="78">
        <v>14167.63</v>
      </c>
      <c r="S357" s="17"/>
      <c r="T357" s="75">
        <v>1116.751539432460</v>
      </c>
      <c r="U357" s="76">
        <v>1409.135873531390</v>
      </c>
      <c r="V357" s="76">
        <v>201.820433365906</v>
      </c>
      <c r="W357" s="76">
        <v>1088.469906072050</v>
      </c>
      <c r="X357" s="76">
        <v>0</v>
      </c>
      <c r="Y357" s="77">
        <v>25.0150927855937</v>
      </c>
      <c r="Z357" s="76">
        <v>975.241186793909</v>
      </c>
      <c r="AA357" s="76">
        <v>9.33637926542923</v>
      </c>
      <c r="AB357" s="77">
        <v>42.1755009356237</v>
      </c>
      <c r="AC357" s="76">
        <v>150.066713351703</v>
      </c>
      <c r="AD357" s="77">
        <v>5018.012625534060</v>
      </c>
      <c r="AE357" s="76">
        <v>4867.945912182360</v>
      </c>
      <c r="AF357" s="78">
        <v>4825.770411246740</v>
      </c>
      <c r="AG357" s="17"/>
      <c r="AH357" s="75">
        <v>22.254857107172</v>
      </c>
      <c r="AI357" s="76">
        <v>28.0815529710114</v>
      </c>
      <c r="AJ357" s="76">
        <v>4.02191960097801</v>
      </c>
      <c r="AK357" s="76">
        <v>21.691254831313</v>
      </c>
      <c r="AL357" s="76">
        <v>0</v>
      </c>
      <c r="AM357" s="77">
        <v>0.498505975419528</v>
      </c>
      <c r="AN357" s="76">
        <v>19.4348093472586</v>
      </c>
      <c r="AO357" s="76">
        <v>0.186057309180954</v>
      </c>
      <c r="AP357" s="77">
        <v>0.840482160626988</v>
      </c>
      <c r="AQ357" s="76">
        <v>2.99056069703952</v>
      </c>
      <c r="AR357" s="79">
        <v>100</v>
      </c>
      <c r="AS357" s="119"/>
      <c r="AT357" s="75">
        <v>23.1414146191</v>
      </c>
      <c r="AU357" s="76">
        <v>29.2002261493277</v>
      </c>
      <c r="AV357" s="76">
        <v>4.18213914394998</v>
      </c>
      <c r="AW357" s="76">
        <v>22.555360353143</v>
      </c>
      <c r="AX357" s="76">
        <v>0</v>
      </c>
      <c r="AY357" s="77">
        <v>0.518364751196918</v>
      </c>
      <c r="AZ357" s="76">
        <v>20.2090257862465</v>
      </c>
      <c r="BA357" s="76">
        <v>0.193469197035778</v>
      </c>
      <c r="BB357" s="78">
        <v>100</v>
      </c>
      <c r="BC357" s="17"/>
      <c r="BD357" s="131">
        <v>1780</v>
      </c>
      <c r="BE357" s="132">
        <v>1869</v>
      </c>
      <c r="BF357" s="125"/>
      <c r="BG357" s="125"/>
      <c r="BH357" s="125"/>
      <c r="BI357" s="125"/>
      <c r="BJ357" s="125"/>
      <c r="BK357" t="s" s="126">
        <v>68</v>
      </c>
      <c r="BL357" s="125"/>
      <c r="BM357" s="129"/>
      <c r="BN357" s="37"/>
      <c r="BO357" s="7"/>
      <c r="BP357" s="7"/>
      <c r="BQ357" s="7"/>
    </row>
    <row r="358" ht="13.65" customHeight="1">
      <c r="A358" s="124"/>
      <c r="B358" s="125"/>
      <c r="C358" t="s" s="126">
        <v>932</v>
      </c>
      <c r="D358" t="s" s="74">
        <v>68</v>
      </c>
      <c r="E358" s="65"/>
      <c r="F358" s="75"/>
      <c r="G358" s="76"/>
      <c r="H358" s="76"/>
      <c r="I358" s="76"/>
      <c r="J358" s="76"/>
      <c r="K358" s="77"/>
      <c r="L358" s="76"/>
      <c r="M358" s="76"/>
      <c r="N358" s="77"/>
      <c r="O358" s="76"/>
      <c r="P358" s="76"/>
      <c r="Q358" s="76"/>
      <c r="R358" s="78"/>
      <c r="S358" s="17"/>
      <c r="T358" s="75"/>
      <c r="U358" s="76"/>
      <c r="V358" s="76"/>
      <c r="W358" s="76"/>
      <c r="X358" s="76"/>
      <c r="Y358" s="77"/>
      <c r="Z358" s="76"/>
      <c r="AA358" s="76"/>
      <c r="AB358" s="77"/>
      <c r="AC358" s="76"/>
      <c r="AD358" s="77"/>
      <c r="AE358" s="76"/>
      <c r="AF358" s="78"/>
      <c r="AG358" s="17"/>
      <c r="AH358" s="75"/>
      <c r="AI358" s="76"/>
      <c r="AJ358" s="76"/>
      <c r="AK358" s="76"/>
      <c r="AL358" s="76"/>
      <c r="AM358" s="77"/>
      <c r="AN358" s="76"/>
      <c r="AO358" s="76"/>
      <c r="AP358" s="77"/>
      <c r="AQ358" s="76"/>
      <c r="AR358" s="79"/>
      <c r="AS358" s="119"/>
      <c r="AT358" s="75"/>
      <c r="AU358" s="76"/>
      <c r="AV358" s="76"/>
      <c r="AW358" s="76"/>
      <c r="AX358" s="76"/>
      <c r="AY358" s="77"/>
      <c r="AZ358" s="76"/>
      <c r="BA358" s="76"/>
      <c r="BB358" s="78"/>
      <c r="BC358" s="17"/>
      <c r="BD358" s="131">
        <v>1839</v>
      </c>
      <c r="BE358" s="132">
        <v>2004</v>
      </c>
      <c r="BF358" s="125"/>
      <c r="BG358" s="125"/>
      <c r="BH358" s="125"/>
      <c r="BI358" s="125"/>
      <c r="BJ358" t="s" s="126">
        <v>931</v>
      </c>
      <c r="BK358" s="125"/>
      <c r="BL358" s="125"/>
      <c r="BM358" s="129"/>
      <c r="BN358" s="37"/>
      <c r="BO358" s="7"/>
      <c r="BP358" s="7"/>
      <c r="BQ358" s="7"/>
    </row>
    <row r="359" ht="13.65" customHeight="1">
      <c r="A359" s="130">
        <v>201</v>
      </c>
      <c r="B359" t="s" s="126">
        <v>249</v>
      </c>
      <c r="C359" t="s" s="126">
        <v>933</v>
      </c>
      <c r="D359" t="s" s="74">
        <v>249</v>
      </c>
      <c r="E359" s="65"/>
      <c r="F359" s="75">
        <v>27.45</v>
      </c>
      <c r="G359" s="76">
        <v>164.65</v>
      </c>
      <c r="H359" s="76">
        <v>0.57</v>
      </c>
      <c r="I359" s="76">
        <v>0.64</v>
      </c>
      <c r="J359" s="76">
        <v>0</v>
      </c>
      <c r="K359" s="77">
        <v>1.41</v>
      </c>
      <c r="L359" s="76">
        <v>3.33</v>
      </c>
      <c r="M359" s="76">
        <v>24.79</v>
      </c>
      <c r="N359" s="77">
        <v>1.21</v>
      </c>
      <c r="O359" s="76">
        <v>71.87</v>
      </c>
      <c r="P359" s="76">
        <v>295.92</v>
      </c>
      <c r="Q359" s="76">
        <v>224.05</v>
      </c>
      <c r="R359" s="78">
        <v>222.84</v>
      </c>
      <c r="S359" s="17"/>
      <c r="T359" s="75">
        <v>9.35000404363489</v>
      </c>
      <c r="U359" s="76">
        <v>56.0829932890523</v>
      </c>
      <c r="V359" s="76">
        <v>0.19415308943067</v>
      </c>
      <c r="W359" s="76">
        <v>0.217996451290577</v>
      </c>
      <c r="X359" s="76">
        <v>0</v>
      </c>
      <c r="Y359" s="77">
        <v>0.480273431749552</v>
      </c>
      <c r="Z359" s="76">
        <v>1.13426278562128</v>
      </c>
      <c r="AA359" s="76">
        <v>8.443956292958431</v>
      </c>
      <c r="AB359" s="77">
        <v>0.412149540721246</v>
      </c>
      <c r="AC359" s="76">
        <v>24.4803202410215</v>
      </c>
      <c r="AD359" s="77">
        <v>100.796109165480</v>
      </c>
      <c r="AE359" s="76">
        <v>76.3157889244589</v>
      </c>
      <c r="AF359" s="78">
        <v>75.9036393837376</v>
      </c>
      <c r="AG359" s="17"/>
      <c r="AH359" s="75">
        <v>9.27615571776156</v>
      </c>
      <c r="AI359" s="76">
        <v>55.640037848067</v>
      </c>
      <c r="AJ359" s="76">
        <v>0.192619626926196</v>
      </c>
      <c r="AK359" s="76">
        <v>0.216274668829413</v>
      </c>
      <c r="AL359" s="76">
        <v>0</v>
      </c>
      <c r="AM359" s="77">
        <v>0.476480129764801</v>
      </c>
      <c r="AN359" s="76">
        <v>1.12530413625304</v>
      </c>
      <c r="AO359" s="76">
        <v>8.377264125439311</v>
      </c>
      <c r="AP359" s="77">
        <v>0.40889429575561</v>
      </c>
      <c r="AQ359" s="76">
        <v>24.286969451203</v>
      </c>
      <c r="AR359" s="79">
        <v>100</v>
      </c>
      <c r="AS359" s="119"/>
      <c r="AT359" s="75">
        <v>12.3182552504039</v>
      </c>
      <c r="AU359" s="76">
        <v>73.88709387901631</v>
      </c>
      <c r="AV359" s="76">
        <v>0.255788906838988</v>
      </c>
      <c r="AW359" s="76">
        <v>0.287201579608688</v>
      </c>
      <c r="AX359" s="76">
        <v>0</v>
      </c>
      <c r="AY359" s="77">
        <v>0.63274098007539</v>
      </c>
      <c r="AZ359" s="76">
        <v>1.49434571890145</v>
      </c>
      <c r="BA359" s="76">
        <v>11.1245736851553</v>
      </c>
      <c r="BB359" s="78">
        <v>100</v>
      </c>
      <c r="BC359" s="17"/>
      <c r="BD359" s="131">
        <v>1780</v>
      </c>
      <c r="BE359" s="132">
        <v>2004</v>
      </c>
      <c r="BF359" s="125"/>
      <c r="BG359" s="125"/>
      <c r="BH359" s="125"/>
      <c r="BI359" s="125"/>
      <c r="BJ359" s="125"/>
      <c r="BK359" s="125"/>
      <c r="BL359" s="125"/>
      <c r="BM359" t="s" s="95">
        <v>934</v>
      </c>
      <c r="BN359" s="37"/>
      <c r="BO359" s="7"/>
      <c r="BP359" s="7"/>
      <c r="BQ359" s="7"/>
    </row>
    <row r="360" ht="13.65" customHeight="1">
      <c r="A360" s="130">
        <v>202</v>
      </c>
      <c r="B360" t="s" s="126">
        <v>57</v>
      </c>
      <c r="C360" t="s" s="126">
        <v>935</v>
      </c>
      <c r="D360" t="s" s="74">
        <v>57</v>
      </c>
      <c r="E360" s="65"/>
      <c r="F360" s="75">
        <v>3272.69</v>
      </c>
      <c r="G360" s="76">
        <v>700.53</v>
      </c>
      <c r="H360" s="76">
        <v>110.8</v>
      </c>
      <c r="I360" s="76">
        <v>242.03</v>
      </c>
      <c r="J360" s="76">
        <v>0</v>
      </c>
      <c r="K360" s="77">
        <v>397.39</v>
      </c>
      <c r="L360" s="76">
        <v>4.95</v>
      </c>
      <c r="M360" s="76">
        <v>98.69</v>
      </c>
      <c r="N360" s="77">
        <v>87.15000000000001</v>
      </c>
      <c r="O360" s="76">
        <v>348.910000000001</v>
      </c>
      <c r="P360" s="76">
        <v>5263.14</v>
      </c>
      <c r="Q360" s="76">
        <v>4914.23</v>
      </c>
      <c r="R360" s="78">
        <v>4827.08</v>
      </c>
      <c r="S360" s="17"/>
      <c r="T360" s="75">
        <v>1114.741884647120</v>
      </c>
      <c r="U360" s="76">
        <v>238.614146910293</v>
      </c>
      <c r="V360" s="76">
        <v>37.7406356296811</v>
      </c>
      <c r="W360" s="76">
        <v>82.4401267279035</v>
      </c>
      <c r="X360" s="76">
        <v>0</v>
      </c>
      <c r="Y360" s="77">
        <v>135.358765278691</v>
      </c>
      <c r="Z360" s="76">
        <v>1.68606630295055</v>
      </c>
      <c r="AA360" s="76">
        <v>33.6157340279172</v>
      </c>
      <c r="AB360" s="77">
        <v>29.684985515584</v>
      </c>
      <c r="AC360" s="76">
        <v>118.845534093430</v>
      </c>
      <c r="AD360" s="77">
        <v>1792.727879133570</v>
      </c>
      <c r="AE360" s="76">
        <v>1673.882345040140</v>
      </c>
      <c r="AF360" s="78">
        <v>1644.197359524560</v>
      </c>
      <c r="AG360" s="17"/>
      <c r="AH360" s="75">
        <v>62.1813214164928</v>
      </c>
      <c r="AI360" s="76">
        <v>13.3101152543919</v>
      </c>
      <c r="AJ360" s="76">
        <v>2.10520715770434</v>
      </c>
      <c r="AK360" s="76">
        <v>4.59858563519116</v>
      </c>
      <c r="AL360" s="76">
        <v>0</v>
      </c>
      <c r="AM360" s="77">
        <v>7.55043567148128</v>
      </c>
      <c r="AN360" s="76">
        <v>0.0940503197710872</v>
      </c>
      <c r="AO360" s="76">
        <v>1.87511637539568</v>
      </c>
      <c r="AP360" s="77">
        <v>1.65585562990914</v>
      </c>
      <c r="AQ360" s="76">
        <v>6.62931253966265</v>
      </c>
      <c r="AR360" s="79">
        <v>100</v>
      </c>
      <c r="AS360" s="119"/>
      <c r="AT360" s="75">
        <v>67.7985448759913</v>
      </c>
      <c r="AU360" s="76">
        <v>14.5125003107469</v>
      </c>
      <c r="AV360" s="76">
        <v>2.2953835445031</v>
      </c>
      <c r="AW360" s="76">
        <v>5.01400432559643</v>
      </c>
      <c r="AX360" s="76">
        <v>0</v>
      </c>
      <c r="AY360" s="77">
        <v>8.232513237816651</v>
      </c>
      <c r="AZ360" s="76">
        <v>0.102546467015256</v>
      </c>
      <c r="BA360" s="76">
        <v>2.04450723833042</v>
      </c>
      <c r="BB360" s="78">
        <v>100</v>
      </c>
      <c r="BC360" s="17"/>
      <c r="BD360" s="131">
        <v>1808</v>
      </c>
      <c r="BE360" s="132">
        <v>2004</v>
      </c>
      <c r="BF360" s="125"/>
      <c r="BG360" s="125"/>
      <c r="BH360" s="125"/>
      <c r="BI360" s="125"/>
      <c r="BJ360" s="125"/>
      <c r="BK360" s="125"/>
      <c r="BL360" s="125"/>
      <c r="BM360" s="129"/>
      <c r="BN360" s="37"/>
      <c r="BO360" s="7"/>
      <c r="BP360" s="7"/>
      <c r="BQ360" s="7"/>
    </row>
    <row r="361" ht="13.65" customHeight="1">
      <c r="A361" s="130">
        <v>203</v>
      </c>
      <c r="B361" t="s" s="126">
        <v>304</v>
      </c>
      <c r="C361" t="s" s="126">
        <v>936</v>
      </c>
      <c r="D361" t="s" s="74">
        <v>304</v>
      </c>
      <c r="E361" s="65"/>
      <c r="F361" s="75">
        <v>1924.23</v>
      </c>
      <c r="G361" s="76">
        <v>0</v>
      </c>
      <c r="H361" s="76">
        <v>2207.05</v>
      </c>
      <c r="I361" s="76">
        <v>2285.26</v>
      </c>
      <c r="J361" s="76">
        <v>639.54</v>
      </c>
      <c r="K361" s="77">
        <v>63.42</v>
      </c>
      <c r="L361" s="76">
        <v>11665.57</v>
      </c>
      <c r="M361" s="76">
        <v>17.73</v>
      </c>
      <c r="N361" s="77">
        <v>57.26</v>
      </c>
      <c r="O361" s="76">
        <v>431.310000000001</v>
      </c>
      <c r="P361" s="76">
        <v>19291.37</v>
      </c>
      <c r="Q361" s="76">
        <v>18860.06</v>
      </c>
      <c r="R361" s="78">
        <v>18802.8</v>
      </c>
      <c r="S361" s="17"/>
      <c r="T361" s="75">
        <v>655.430174166979</v>
      </c>
      <c r="U361" s="76">
        <v>0</v>
      </c>
      <c r="V361" s="76">
        <v>751.764168470105</v>
      </c>
      <c r="W361" s="76">
        <v>778.404016056724</v>
      </c>
      <c r="X361" s="76">
        <v>217.839766341212</v>
      </c>
      <c r="Y361" s="77">
        <v>21.6020858450756</v>
      </c>
      <c r="Z361" s="76">
        <v>3973.520097315330</v>
      </c>
      <c r="AA361" s="76">
        <v>6.03918293965926</v>
      </c>
      <c r="AB361" s="77">
        <v>19.5038700014038</v>
      </c>
      <c r="AC361" s="76">
        <v>146.912577197092</v>
      </c>
      <c r="AD361" s="77">
        <v>6571.015938333580</v>
      </c>
      <c r="AE361" s="76">
        <v>6424.103361136490</v>
      </c>
      <c r="AF361" s="78">
        <v>6404.599491135080</v>
      </c>
      <c r="AG361" s="17"/>
      <c r="AH361" s="75">
        <v>9.974563755710459</v>
      </c>
      <c r="AI361" s="76">
        <v>0</v>
      </c>
      <c r="AJ361" s="76">
        <v>11.4406078987651</v>
      </c>
      <c r="AK361" s="76">
        <v>11.8460223405595</v>
      </c>
      <c r="AL361" s="76">
        <v>3.31516113163554</v>
      </c>
      <c r="AM361" s="77">
        <v>0.328748036038913</v>
      </c>
      <c r="AN361" s="76">
        <v>60.4704072339082</v>
      </c>
      <c r="AO361" s="76">
        <v>0.0919063809361388</v>
      </c>
      <c r="AP361" s="77">
        <v>0.296816659470012</v>
      </c>
      <c r="AQ361" s="76">
        <v>2.23576656297609</v>
      </c>
      <c r="AR361" s="79">
        <v>100</v>
      </c>
      <c r="AS361" s="119"/>
      <c r="AT361" s="75">
        <v>10.2337417831387</v>
      </c>
      <c r="AU361" s="76">
        <v>0</v>
      </c>
      <c r="AV361" s="76">
        <v>11.7378794647606</v>
      </c>
      <c r="AW361" s="76">
        <v>12.1538281532538</v>
      </c>
      <c r="AX361" s="76">
        <v>3.40130193375455</v>
      </c>
      <c r="AY361" s="77">
        <v>0.337290190822643</v>
      </c>
      <c r="AZ361" s="76">
        <v>62.0416640074883</v>
      </c>
      <c r="BA361" s="76">
        <v>0.0942944667815432</v>
      </c>
      <c r="BB361" s="78">
        <v>100</v>
      </c>
      <c r="BC361" s="17"/>
      <c r="BD361" s="131">
        <v>1808</v>
      </c>
      <c r="BE361" s="132">
        <v>1923</v>
      </c>
      <c r="BF361" s="125"/>
      <c r="BG361" s="125"/>
      <c r="BH361" s="125"/>
      <c r="BI361" s="125"/>
      <c r="BJ361" s="125"/>
      <c r="BK361" s="125"/>
      <c r="BL361" s="125"/>
      <c r="BM361" t="s" s="95">
        <v>361</v>
      </c>
      <c r="BN361" s="37"/>
      <c r="BO361" s="7"/>
      <c r="BP361" s="7"/>
      <c r="BQ361" s="7"/>
    </row>
    <row r="362" ht="13.65" customHeight="1">
      <c r="A362" s="124"/>
      <c r="B362" s="125"/>
      <c r="C362" t="s" s="126">
        <v>937</v>
      </c>
      <c r="D362" t="s" s="74">
        <v>938</v>
      </c>
      <c r="E362" s="65"/>
      <c r="F362" s="75"/>
      <c r="G362" s="76"/>
      <c r="H362" s="76"/>
      <c r="I362" s="76"/>
      <c r="J362" s="76"/>
      <c r="K362" s="77"/>
      <c r="L362" s="76"/>
      <c r="M362" s="76"/>
      <c r="N362" s="77"/>
      <c r="O362" s="76"/>
      <c r="P362" s="76"/>
      <c r="Q362" s="76"/>
      <c r="R362" s="78"/>
      <c r="S362" s="17"/>
      <c r="T362" s="75"/>
      <c r="U362" s="76"/>
      <c r="V362" s="76"/>
      <c r="W362" s="76"/>
      <c r="X362" s="76"/>
      <c r="Y362" s="77"/>
      <c r="Z362" s="76"/>
      <c r="AA362" s="76"/>
      <c r="AB362" s="77"/>
      <c r="AC362" s="76"/>
      <c r="AD362" s="77"/>
      <c r="AE362" s="76"/>
      <c r="AF362" s="78"/>
      <c r="AG362" s="17"/>
      <c r="AH362" s="75"/>
      <c r="AI362" s="76"/>
      <c r="AJ362" s="76"/>
      <c r="AK362" s="76"/>
      <c r="AL362" s="76"/>
      <c r="AM362" s="77"/>
      <c r="AN362" s="76"/>
      <c r="AO362" s="76"/>
      <c r="AP362" s="77"/>
      <c r="AQ362" s="76"/>
      <c r="AR362" s="79"/>
      <c r="AS362" s="119"/>
      <c r="AT362" s="75"/>
      <c r="AU362" s="76"/>
      <c r="AV362" s="76"/>
      <c r="AW362" s="76"/>
      <c r="AX362" s="76"/>
      <c r="AY362" s="77"/>
      <c r="AZ362" s="76"/>
      <c r="BA362" s="76"/>
      <c r="BB362" s="78"/>
      <c r="BC362" s="17"/>
      <c r="BD362" s="131">
        <v>1801</v>
      </c>
      <c r="BE362" s="132">
        <v>1815</v>
      </c>
      <c r="BF362" s="125"/>
      <c r="BG362" s="125"/>
      <c r="BH362" s="125"/>
      <c r="BI362" s="125"/>
      <c r="BJ362" s="125"/>
      <c r="BK362" t="s" s="126">
        <v>296</v>
      </c>
      <c r="BL362" s="125"/>
      <c r="BM362" s="129"/>
      <c r="BN362" s="37"/>
      <c r="BO362" s="7"/>
      <c r="BP362" s="7"/>
      <c r="BQ362" s="7"/>
    </row>
    <row r="363" ht="13.65" customHeight="1">
      <c r="A363" s="124"/>
      <c r="B363" s="125"/>
      <c r="C363" t="s" s="126">
        <v>939</v>
      </c>
      <c r="D363" t="s" s="74">
        <v>940</v>
      </c>
      <c r="E363" s="65"/>
      <c r="F363" s="75"/>
      <c r="G363" s="76"/>
      <c r="H363" s="76"/>
      <c r="I363" s="76"/>
      <c r="J363" s="76"/>
      <c r="K363" s="77"/>
      <c r="L363" s="76"/>
      <c r="M363" s="76"/>
      <c r="N363" s="77"/>
      <c r="O363" s="76"/>
      <c r="P363" s="76"/>
      <c r="Q363" s="76"/>
      <c r="R363" s="78"/>
      <c r="S363" s="17"/>
      <c r="T363" s="75"/>
      <c r="U363" s="76"/>
      <c r="V363" s="76"/>
      <c r="W363" s="76"/>
      <c r="X363" s="76"/>
      <c r="Y363" s="77"/>
      <c r="Z363" s="76"/>
      <c r="AA363" s="76"/>
      <c r="AB363" s="77"/>
      <c r="AC363" s="76"/>
      <c r="AD363" s="77"/>
      <c r="AE363" s="76"/>
      <c r="AF363" s="78"/>
      <c r="AG363" s="17"/>
      <c r="AH363" s="75"/>
      <c r="AI363" s="76"/>
      <c r="AJ363" s="76"/>
      <c r="AK363" s="76"/>
      <c r="AL363" s="76"/>
      <c r="AM363" s="77"/>
      <c r="AN363" s="76"/>
      <c r="AO363" s="76"/>
      <c r="AP363" s="77"/>
      <c r="AQ363" s="76"/>
      <c r="AR363" s="79"/>
      <c r="AS363" s="119"/>
      <c r="AT363" s="75"/>
      <c r="AU363" s="76"/>
      <c r="AV363" s="76"/>
      <c r="AW363" s="76"/>
      <c r="AX363" s="76"/>
      <c r="AY363" s="77"/>
      <c r="AZ363" s="76"/>
      <c r="BA363" s="76"/>
      <c r="BB363" s="78"/>
      <c r="BC363" s="17"/>
      <c r="BD363" t="s" s="133">
        <v>345</v>
      </c>
      <c r="BE363" s="132">
        <v>2004</v>
      </c>
      <c r="BF363" s="125"/>
      <c r="BG363" s="125"/>
      <c r="BH363" s="125"/>
      <c r="BI363" s="125"/>
      <c r="BJ363" s="125"/>
      <c r="BK363" s="125"/>
      <c r="BL363" s="125"/>
      <c r="BM363" s="129"/>
      <c r="BN363" s="37"/>
      <c r="BO363" s="7"/>
      <c r="BP363" s="7"/>
      <c r="BQ363" s="7"/>
    </row>
    <row r="364" ht="13.65" customHeight="1">
      <c r="A364" s="124"/>
      <c r="B364" s="125"/>
      <c r="C364" t="s" s="126">
        <v>941</v>
      </c>
      <c r="D364" t="s" s="74">
        <v>342</v>
      </c>
      <c r="E364" s="65"/>
      <c r="F364" s="75"/>
      <c r="G364" s="76"/>
      <c r="H364" s="76"/>
      <c r="I364" s="76"/>
      <c r="J364" s="76"/>
      <c r="K364" s="77"/>
      <c r="L364" s="76"/>
      <c r="M364" s="76"/>
      <c r="N364" s="77"/>
      <c r="O364" s="76"/>
      <c r="P364" s="76"/>
      <c r="Q364" s="76"/>
      <c r="R364" s="78"/>
      <c r="S364" s="17"/>
      <c r="T364" s="75"/>
      <c r="U364" s="76"/>
      <c r="V364" s="76"/>
      <c r="W364" s="76"/>
      <c r="X364" s="76"/>
      <c r="Y364" s="77"/>
      <c r="Z364" s="76"/>
      <c r="AA364" s="76"/>
      <c r="AB364" s="77"/>
      <c r="AC364" s="76"/>
      <c r="AD364" s="77"/>
      <c r="AE364" s="76"/>
      <c r="AF364" s="78"/>
      <c r="AG364" s="17"/>
      <c r="AH364" s="75"/>
      <c r="AI364" s="76"/>
      <c r="AJ364" s="76"/>
      <c r="AK364" s="76"/>
      <c r="AL364" s="76"/>
      <c r="AM364" s="77"/>
      <c r="AN364" s="76"/>
      <c r="AO364" s="76"/>
      <c r="AP364" s="77"/>
      <c r="AQ364" s="76"/>
      <c r="AR364" s="79"/>
      <c r="AS364" s="119"/>
      <c r="AT364" s="75"/>
      <c r="AU364" s="76"/>
      <c r="AV364" s="76"/>
      <c r="AW364" s="76"/>
      <c r="AX364" s="76"/>
      <c r="AY364" s="77"/>
      <c r="AZ364" s="76"/>
      <c r="BA364" s="76"/>
      <c r="BB364" s="78"/>
      <c r="BC364" s="17"/>
      <c r="BD364" s="131">
        <v>1864</v>
      </c>
      <c r="BE364" s="132">
        <v>2004</v>
      </c>
      <c r="BF364" s="125"/>
      <c r="BG364" s="125"/>
      <c r="BH364" s="125"/>
      <c r="BI364" s="125"/>
      <c r="BJ364" s="125"/>
      <c r="BK364" s="125"/>
      <c r="BL364" s="125"/>
      <c r="BM364" s="129"/>
      <c r="BN364" s="37"/>
      <c r="BO364" s="7"/>
      <c r="BP364" s="7"/>
      <c r="BQ364" s="7"/>
    </row>
    <row r="365" ht="13.65" customHeight="1">
      <c r="A365" s="130">
        <v>204</v>
      </c>
      <c r="B365" t="s" s="126">
        <v>286</v>
      </c>
      <c r="C365" t="s" s="126">
        <v>942</v>
      </c>
      <c r="D365" t="s" s="74">
        <v>286</v>
      </c>
      <c r="E365" s="65"/>
      <c r="F365" s="75">
        <v>541.91</v>
      </c>
      <c r="G365" s="76">
        <v>399.17</v>
      </c>
      <c r="H365" s="76">
        <v>19668.41</v>
      </c>
      <c r="I365" s="76">
        <v>2543.22</v>
      </c>
      <c r="J365" s="76">
        <v>165.97</v>
      </c>
      <c r="K365" s="77">
        <v>570.11</v>
      </c>
      <c r="L365" s="76">
        <v>41401.44</v>
      </c>
      <c r="M365" s="76">
        <v>10.12</v>
      </c>
      <c r="N365" s="77">
        <v>54.94</v>
      </c>
      <c r="O365" s="76">
        <v>2135.299999999990</v>
      </c>
      <c r="P365" s="76">
        <v>67490.59</v>
      </c>
      <c r="Q365" s="76">
        <v>65355.29</v>
      </c>
      <c r="R365" s="78">
        <v>65300.35</v>
      </c>
      <c r="S365" s="17"/>
      <c r="T365" s="75">
        <v>184.585088935744</v>
      </c>
      <c r="U365" s="76">
        <v>135.965067908843</v>
      </c>
      <c r="V365" s="76">
        <v>6699.443097700140</v>
      </c>
      <c r="W365" s="76">
        <v>866.270210705032</v>
      </c>
      <c r="X365" s="76">
        <v>56.5326109698391</v>
      </c>
      <c r="Y365" s="77">
        <v>194.190557570735</v>
      </c>
      <c r="Z365" s="76">
        <v>14102.1359348746</v>
      </c>
      <c r="AA365" s="76">
        <v>3.44706888603224</v>
      </c>
      <c r="AB365" s="77">
        <v>18.7136328654754</v>
      </c>
      <c r="AC365" s="76">
        <v>727.324722563696</v>
      </c>
      <c r="AD365" s="77">
        <v>22988.6079929801</v>
      </c>
      <c r="AE365" s="76">
        <v>22261.2832704164</v>
      </c>
      <c r="AF365" s="78">
        <v>22242.5696375509</v>
      </c>
      <c r="AG365" s="17"/>
      <c r="AH365" s="75">
        <v>0.802941565631594</v>
      </c>
      <c r="AI365" s="76">
        <v>0.591445414834868</v>
      </c>
      <c r="AJ365" s="76">
        <v>29.1424478582866</v>
      </c>
      <c r="AK365" s="76">
        <v>3.76825865650308</v>
      </c>
      <c r="AL365" s="76">
        <v>0.245915763960576</v>
      </c>
      <c r="AM365" s="77">
        <v>0.844725168353099</v>
      </c>
      <c r="AN365" s="76">
        <v>61.3440184772425</v>
      </c>
      <c r="AO365" s="76">
        <v>0.0149946829624693</v>
      </c>
      <c r="AP365" s="77">
        <v>0.0814039409049469</v>
      </c>
      <c r="AQ365" s="76">
        <v>3.16384847132021</v>
      </c>
      <c r="AR365" s="79">
        <v>100</v>
      </c>
      <c r="AS365" s="119"/>
      <c r="AT365" s="75">
        <v>0.8298730404967199</v>
      </c>
      <c r="AU365" s="76">
        <v>0.611283094194748</v>
      </c>
      <c r="AV365" s="76">
        <v>30.1199151306233</v>
      </c>
      <c r="AW365" s="76">
        <v>3.89464987553665</v>
      </c>
      <c r="AX365" s="76">
        <v>0.254164028217307</v>
      </c>
      <c r="AY365" s="77">
        <v>0.873058107651797</v>
      </c>
      <c r="AZ365" s="76">
        <v>63.4015591034351</v>
      </c>
      <c r="BA365" s="76">
        <v>0.015497619844304</v>
      </c>
      <c r="BB365" s="78">
        <v>100</v>
      </c>
      <c r="BC365" s="17"/>
      <c r="BD365" s="131">
        <v>1780</v>
      </c>
      <c r="BE365" s="132">
        <v>2004</v>
      </c>
      <c r="BF365" s="125"/>
      <c r="BG365" s="125"/>
      <c r="BH365" s="125"/>
      <c r="BI365" s="125"/>
      <c r="BJ365" s="125"/>
      <c r="BK365" s="125"/>
      <c r="BL365" s="125"/>
      <c r="BM365" s="129"/>
      <c r="BN365" s="37"/>
      <c r="BO365" s="7"/>
      <c r="BP365" s="7"/>
      <c r="BQ365" s="7"/>
    </row>
    <row r="366" ht="13.65" customHeight="1">
      <c r="A366" s="130">
        <v>205</v>
      </c>
      <c r="B366" t="s" s="126">
        <v>314</v>
      </c>
      <c r="C366" t="s" s="126">
        <v>943</v>
      </c>
      <c r="D366" t="s" s="74">
        <v>314</v>
      </c>
      <c r="E366" s="65"/>
      <c r="F366" s="75">
        <v>830.78</v>
      </c>
      <c r="G366" s="76">
        <v>6.19</v>
      </c>
      <c r="H366" s="76">
        <v>1641.35</v>
      </c>
      <c r="I366" s="76">
        <v>335.43</v>
      </c>
      <c r="J366" s="76">
        <v>0</v>
      </c>
      <c r="K366" s="77">
        <v>0.28</v>
      </c>
      <c r="L366" s="76">
        <v>7917</v>
      </c>
      <c r="M366" s="76">
        <v>2.8</v>
      </c>
      <c r="N366" s="77">
        <v>17.62</v>
      </c>
      <c r="O366" s="76">
        <v>330.440000000001</v>
      </c>
      <c r="P366" s="76">
        <v>11081.89</v>
      </c>
      <c r="Q366" s="76">
        <v>10751.45</v>
      </c>
      <c r="R366" s="78">
        <v>10733.83</v>
      </c>
      <c r="S366" s="17"/>
      <c r="T366" s="75">
        <v>282.979830942477</v>
      </c>
      <c r="U366" s="76">
        <v>2.10843442732605</v>
      </c>
      <c r="V366" s="76">
        <v>559.075742696544</v>
      </c>
      <c r="W366" s="76">
        <v>114.253983838122</v>
      </c>
      <c r="X366" s="76">
        <v>0</v>
      </c>
      <c r="Y366" s="77">
        <v>0.09537344743962731</v>
      </c>
      <c r="Z366" s="76">
        <v>2696.684226355460</v>
      </c>
      <c r="AA366" s="76">
        <v>0.953734474396273</v>
      </c>
      <c r="AB366" s="77">
        <v>6.00171479959369</v>
      </c>
      <c r="AC366" s="76">
        <v>112.554292756966</v>
      </c>
      <c r="AD366" s="77">
        <v>3774.707333738320</v>
      </c>
      <c r="AE366" s="76">
        <v>3662.153040981360</v>
      </c>
      <c r="AF366" s="78">
        <v>3656.151326181770</v>
      </c>
      <c r="AG366" s="17"/>
      <c r="AH366" s="75">
        <v>7.49673566512571</v>
      </c>
      <c r="AI366" s="76">
        <v>0.055856898056198</v>
      </c>
      <c r="AJ366" s="76">
        <v>14.811101716404</v>
      </c>
      <c r="AK366" s="76">
        <v>3.02683026090315</v>
      </c>
      <c r="AL366" s="76">
        <v>0</v>
      </c>
      <c r="AM366" s="77">
        <v>0.00252664482322059</v>
      </c>
      <c r="AN366" s="76">
        <v>71.4408823765621</v>
      </c>
      <c r="AO366" s="76">
        <v>0.0252664482322059</v>
      </c>
      <c r="AP366" s="77">
        <v>0.158998149232667</v>
      </c>
      <c r="AQ366" s="76">
        <v>2.98180184066076</v>
      </c>
      <c r="AR366" s="79">
        <v>100</v>
      </c>
      <c r="AS366" s="119"/>
      <c r="AT366" s="75">
        <v>7.73982818807453</v>
      </c>
      <c r="AU366" s="76">
        <v>0.0576681389587873</v>
      </c>
      <c r="AV366" s="76">
        <v>15.2913731631673</v>
      </c>
      <c r="AW366" s="76">
        <v>3.12497962050824</v>
      </c>
      <c r="AX366" s="76">
        <v>0</v>
      </c>
      <c r="AY366" s="77">
        <v>0.00260857494482398</v>
      </c>
      <c r="AZ366" s="76">
        <v>73.75745656489811</v>
      </c>
      <c r="BA366" s="76">
        <v>0.0260857494482398</v>
      </c>
      <c r="BB366" s="78">
        <v>100</v>
      </c>
      <c r="BC366" s="17"/>
      <c r="BD366" s="131">
        <v>1780</v>
      </c>
      <c r="BE366" s="132">
        <v>1808</v>
      </c>
      <c r="BF366" s="132">
        <v>1815</v>
      </c>
      <c r="BG366" s="132">
        <v>1923</v>
      </c>
      <c r="BH366" s="125"/>
      <c r="BI366" s="125"/>
      <c r="BJ366" s="125"/>
      <c r="BK366" s="125"/>
      <c r="BL366" s="125"/>
      <c r="BM366" t="s" s="95">
        <v>944</v>
      </c>
      <c r="BN366" s="37"/>
      <c r="BO366" s="7"/>
      <c r="BP366" s="7"/>
      <c r="BQ366" s="7"/>
    </row>
    <row r="367" ht="13.65" customHeight="1">
      <c r="A367" s="130">
        <v>206</v>
      </c>
      <c r="B367" t="s" s="126">
        <v>250</v>
      </c>
      <c r="C367" t="s" s="126">
        <v>945</v>
      </c>
      <c r="D367" t="s" s="74">
        <v>946</v>
      </c>
      <c r="E367" s="65"/>
      <c r="F367" s="75">
        <v>6076.76</v>
      </c>
      <c r="G367" s="76">
        <v>2455.34</v>
      </c>
      <c r="H367" s="76">
        <v>10422.56</v>
      </c>
      <c r="I367" s="76">
        <v>14922.89</v>
      </c>
      <c r="J367" s="76">
        <v>1999.48</v>
      </c>
      <c r="K367" s="77">
        <v>26.11</v>
      </c>
      <c r="L367" s="76">
        <v>4872.78</v>
      </c>
      <c r="M367" s="76">
        <v>5.43</v>
      </c>
      <c r="N367" s="77">
        <v>259.61</v>
      </c>
      <c r="O367" s="76">
        <v>1143.259999999990</v>
      </c>
      <c r="P367" s="76">
        <v>42184.22</v>
      </c>
      <c r="Q367" s="76">
        <v>41040.96</v>
      </c>
      <c r="R367" s="78">
        <v>40781.35</v>
      </c>
      <c r="S367" s="17"/>
      <c r="T367" s="75">
        <v>2069.862680225820</v>
      </c>
      <c r="U367" s="76">
        <v>836.336572987194</v>
      </c>
      <c r="V367" s="76">
        <v>3550.126708379860</v>
      </c>
      <c r="W367" s="76">
        <v>5083.026660936930</v>
      </c>
      <c r="X367" s="76">
        <v>681.0617881663781</v>
      </c>
      <c r="Y367" s="77">
        <v>8.893573973745241</v>
      </c>
      <c r="Z367" s="76">
        <v>1659.763668624520</v>
      </c>
      <c r="AA367" s="76">
        <v>1.84956364141849</v>
      </c>
      <c r="AB367" s="77">
        <v>88.42821674929159</v>
      </c>
      <c r="AC367" s="76">
        <v>389.416598285099</v>
      </c>
      <c r="AD367" s="77">
        <v>14368.7660319703</v>
      </c>
      <c r="AE367" s="76">
        <v>13979.3494336852</v>
      </c>
      <c r="AF367" s="78">
        <v>13890.9212169359</v>
      </c>
      <c r="AG367" s="17"/>
      <c r="AH367" s="75">
        <v>14.4052918366157</v>
      </c>
      <c r="AI367" s="76">
        <v>5.82051771965915</v>
      </c>
      <c r="AJ367" s="76">
        <v>24.7072483502125</v>
      </c>
      <c r="AK367" s="76">
        <v>35.3755266779853</v>
      </c>
      <c r="AL367" s="76">
        <v>4.73987666478129</v>
      </c>
      <c r="AM367" s="77">
        <v>0.0618951826061973</v>
      </c>
      <c r="AN367" s="76">
        <v>11.5511914170749</v>
      </c>
      <c r="AO367" s="76">
        <v>0.0128721118939736</v>
      </c>
      <c r="AP367" s="77">
        <v>0.615419699593829</v>
      </c>
      <c r="AQ367" s="76">
        <v>2.7101603395772</v>
      </c>
      <c r="AR367" s="79">
        <v>100</v>
      </c>
      <c r="AS367" s="119"/>
      <c r="AT367" s="75">
        <v>14.9008308945143</v>
      </c>
      <c r="AU367" s="76">
        <v>6.02074232461652</v>
      </c>
      <c r="AV367" s="76">
        <v>25.5571725801132</v>
      </c>
      <c r="AW367" s="76">
        <v>36.5924374744828</v>
      </c>
      <c r="AX367" s="76">
        <v>4.90292744109746</v>
      </c>
      <c r="AY367" s="77">
        <v>0.06402436407818771</v>
      </c>
      <c r="AZ367" s="76">
        <v>11.9485500112184</v>
      </c>
      <c r="BA367" s="76">
        <v>0.0133149098791482</v>
      </c>
      <c r="BB367" s="78">
        <v>100</v>
      </c>
      <c r="BC367" s="17"/>
      <c r="BD367" s="131">
        <v>1780</v>
      </c>
      <c r="BE367" s="132">
        <v>2004</v>
      </c>
      <c r="BF367" s="125"/>
      <c r="BG367" s="125"/>
      <c r="BH367" s="125"/>
      <c r="BI367" s="125"/>
      <c r="BJ367" s="125"/>
      <c r="BK367" s="125"/>
      <c r="BL367" s="125"/>
      <c r="BM367" s="129"/>
      <c r="BN367" s="37"/>
      <c r="BO367" s="7"/>
      <c r="BP367" s="7"/>
      <c r="BQ367" s="7"/>
    </row>
    <row r="368" ht="13.65" customHeight="1">
      <c r="A368" s="130">
        <v>207</v>
      </c>
      <c r="B368" t="s" s="126">
        <v>163</v>
      </c>
      <c r="C368" t="s" s="126">
        <v>947</v>
      </c>
      <c r="D368" t="s" s="74">
        <v>163</v>
      </c>
      <c r="E368" s="65"/>
      <c r="F368" s="75">
        <v>617.46</v>
      </c>
      <c r="G368" s="76">
        <v>5.42</v>
      </c>
      <c r="H368" s="76">
        <v>2431.6</v>
      </c>
      <c r="I368" s="76">
        <v>3087.36</v>
      </c>
      <c r="J368" s="76">
        <v>6624.48</v>
      </c>
      <c r="K368" s="77">
        <v>1205.1</v>
      </c>
      <c r="L368" s="76">
        <v>7562.87</v>
      </c>
      <c r="M368" s="76">
        <v>221.83</v>
      </c>
      <c r="N368" s="77">
        <v>91.75</v>
      </c>
      <c r="O368" s="76">
        <v>547.139999999996</v>
      </c>
      <c r="P368" s="76">
        <v>22395.01</v>
      </c>
      <c r="Q368" s="76">
        <v>21847.87</v>
      </c>
      <c r="R368" s="78">
        <v>21756.12</v>
      </c>
      <c r="S368" s="17"/>
      <c r="T368" s="75">
        <v>210.318888771687</v>
      </c>
      <c r="U368" s="76">
        <v>1.84615744686707</v>
      </c>
      <c r="V368" s="76">
        <v>828.250267122135</v>
      </c>
      <c r="W368" s="76">
        <v>1051.614881025740</v>
      </c>
      <c r="X368" s="76">
        <v>2256.426768195940</v>
      </c>
      <c r="Y368" s="77">
        <v>410.480505391053</v>
      </c>
      <c r="Z368" s="76">
        <v>2576.060658706190</v>
      </c>
      <c r="AA368" s="76">
        <v>75.5596137340447</v>
      </c>
      <c r="AB368" s="77">
        <v>31.251835009235</v>
      </c>
      <c r="AC368" s="76">
        <v>186.366528686133</v>
      </c>
      <c r="AD368" s="77">
        <v>7628.176104089030</v>
      </c>
      <c r="AE368" s="76">
        <v>7441.809575402890</v>
      </c>
      <c r="AF368" s="78">
        <v>7410.557740393660</v>
      </c>
      <c r="AG368" s="17"/>
      <c r="AH368" s="75">
        <v>2.75713205754318</v>
      </c>
      <c r="AI368" s="76">
        <v>0.0242018199589998</v>
      </c>
      <c r="AJ368" s="76">
        <v>10.8577759063291</v>
      </c>
      <c r="AK368" s="76">
        <v>13.785928204542</v>
      </c>
      <c r="AL368" s="76">
        <v>29.5801609376374</v>
      </c>
      <c r="AM368" s="77">
        <v>5.3811094525075</v>
      </c>
      <c r="AN368" s="76">
        <v>33.7703354452621</v>
      </c>
      <c r="AO368" s="76">
        <v>0.990533158949248</v>
      </c>
      <c r="AP368" s="77">
        <v>0.409689479933253</v>
      </c>
      <c r="AQ368" s="76">
        <v>2.44313353733709</v>
      </c>
      <c r="AR368" s="79">
        <v>100</v>
      </c>
      <c r="AS368" s="119"/>
      <c r="AT368" s="75">
        <v>2.83809796967474</v>
      </c>
      <c r="AU368" s="76">
        <v>0.0249125303592736</v>
      </c>
      <c r="AV368" s="76">
        <v>11.1766252438394</v>
      </c>
      <c r="AW368" s="76">
        <v>14.1907656328426</v>
      </c>
      <c r="AX368" s="76">
        <v>30.4488116447234</v>
      </c>
      <c r="AY368" s="77">
        <v>5.53913105829532</v>
      </c>
      <c r="AZ368" s="76">
        <v>34.762034774583</v>
      </c>
      <c r="BA368" s="76">
        <v>1.01962114568223</v>
      </c>
      <c r="BB368" s="78">
        <v>100</v>
      </c>
      <c r="BC368" s="17"/>
      <c r="BD368" s="131">
        <v>1780</v>
      </c>
      <c r="BE368" s="132">
        <v>2004</v>
      </c>
      <c r="BF368" s="125"/>
      <c r="BG368" s="125"/>
      <c r="BH368" s="125"/>
      <c r="BI368" s="125"/>
      <c r="BJ368" s="125"/>
      <c r="BK368" s="125"/>
      <c r="BL368" s="125"/>
      <c r="BM368" s="129"/>
      <c r="BN368" s="37"/>
      <c r="BO368" s="7"/>
      <c r="BP368" s="7"/>
      <c r="BQ368" s="7"/>
    </row>
    <row r="369" ht="13.65" customHeight="1">
      <c r="A369" s="130">
        <v>208</v>
      </c>
      <c r="B369" t="s" s="126">
        <v>98</v>
      </c>
      <c r="C369" t="s" s="126">
        <v>948</v>
      </c>
      <c r="D369" t="s" s="74">
        <v>98</v>
      </c>
      <c r="E369" s="65"/>
      <c r="F369" s="75">
        <v>416.69</v>
      </c>
      <c r="G369" s="76">
        <v>10.39</v>
      </c>
      <c r="H369" s="76">
        <v>1468.13</v>
      </c>
      <c r="I369" s="76">
        <v>5272.84</v>
      </c>
      <c r="J369" s="76">
        <v>3238.413</v>
      </c>
      <c r="K369" s="77">
        <v>215.5</v>
      </c>
      <c r="L369" s="76">
        <v>6642.19</v>
      </c>
      <c r="M369" s="76">
        <v>201.46</v>
      </c>
      <c r="N369" s="77">
        <v>43.01</v>
      </c>
      <c r="O369" s="76">
        <v>439.577000000005</v>
      </c>
      <c r="P369" s="76">
        <v>17948.2</v>
      </c>
      <c r="Q369" s="76">
        <v>17508.623</v>
      </c>
      <c r="R369" s="78">
        <v>17465.613</v>
      </c>
      <c r="S369" s="17"/>
      <c r="T369" s="75">
        <v>141.932720762922</v>
      </c>
      <c r="U369" s="76">
        <v>3.53903613892045</v>
      </c>
      <c r="V369" s="76">
        <v>500.073640676929</v>
      </c>
      <c r="W369" s="76">
        <v>1796.031887848440</v>
      </c>
      <c r="X369" s="76">
        <v>1103.066471583230</v>
      </c>
      <c r="Y369" s="77">
        <v>73.40349258299889</v>
      </c>
      <c r="Z369" s="76">
        <v>2262.459138746490</v>
      </c>
      <c r="AA369" s="76">
        <v>68.6211954328118</v>
      </c>
      <c r="AB369" s="77">
        <v>14.650042765637</v>
      </c>
      <c r="AC369" s="76">
        <v>149.728478232748</v>
      </c>
      <c r="AD369" s="77">
        <v>6113.506104771140</v>
      </c>
      <c r="AE369" s="76">
        <v>5963.777626538390</v>
      </c>
      <c r="AF369" s="78">
        <v>5949.127583772750</v>
      </c>
      <c r="AG369" s="17"/>
      <c r="AH369" s="75">
        <v>2.32162556690922</v>
      </c>
      <c r="AI369" s="76">
        <v>0.0578888133628999</v>
      </c>
      <c r="AJ369" s="76">
        <v>8.17981747473284</v>
      </c>
      <c r="AK369" s="76">
        <v>29.3780991965768</v>
      </c>
      <c r="AL369" s="76">
        <v>18.0431073868132</v>
      </c>
      <c r="AM369" s="77">
        <v>1.20067750526515</v>
      </c>
      <c r="AN369" s="76">
        <v>37.0075550751607</v>
      </c>
      <c r="AO369" s="76">
        <v>1.12245239076899</v>
      </c>
      <c r="AP369" s="77">
        <v>0.239634058011388</v>
      </c>
      <c r="AQ369" s="76">
        <v>2.44914253239882</v>
      </c>
      <c r="AR369" s="79">
        <v>100</v>
      </c>
      <c r="AS369" s="119"/>
      <c r="AT369" s="75">
        <v>2.3857736914244</v>
      </c>
      <c r="AU369" s="76">
        <v>0.0594883214233592</v>
      </c>
      <c r="AV369" s="76">
        <v>8.40583150445392</v>
      </c>
      <c r="AW369" s="76">
        <v>30.1898364517753</v>
      </c>
      <c r="AX369" s="76">
        <v>18.5416509572266</v>
      </c>
      <c r="AY369" s="77">
        <v>1.23385305743348</v>
      </c>
      <c r="AZ369" s="76">
        <v>38.0300994874901</v>
      </c>
      <c r="BA369" s="76">
        <v>1.15346652877285</v>
      </c>
      <c r="BB369" s="78">
        <v>100</v>
      </c>
      <c r="BC369" s="17"/>
      <c r="BD369" s="131">
        <v>1780</v>
      </c>
      <c r="BE369" s="132">
        <v>1929</v>
      </c>
      <c r="BF369" s="132">
        <v>1934</v>
      </c>
      <c r="BG369" s="132">
        <v>2004</v>
      </c>
      <c r="BH369" s="125"/>
      <c r="BI369" s="125"/>
      <c r="BJ369" s="125"/>
      <c r="BK369" s="125"/>
      <c r="BL369" s="125"/>
      <c r="BM369" t="s" s="95">
        <v>858</v>
      </c>
      <c r="BN369" s="37"/>
      <c r="BO369" s="7"/>
      <c r="BP369" s="7"/>
      <c r="BQ369" s="7"/>
    </row>
    <row r="370" ht="13.65" customHeight="1">
      <c r="A370" s="130">
        <v>209</v>
      </c>
      <c r="B370" t="s" s="126">
        <v>99</v>
      </c>
      <c r="C370" t="s" s="126">
        <v>949</v>
      </c>
      <c r="D370" t="s" s="74">
        <v>99</v>
      </c>
      <c r="E370" s="65"/>
      <c r="F370" s="75">
        <v>1692.78</v>
      </c>
      <c r="G370" s="76">
        <v>1717.71</v>
      </c>
      <c r="H370" s="76">
        <v>3090.23</v>
      </c>
      <c r="I370" s="76">
        <v>5431.55</v>
      </c>
      <c r="J370" s="76">
        <v>2643.69</v>
      </c>
      <c r="K370" s="77">
        <v>47.72</v>
      </c>
      <c r="L370" s="76">
        <v>7656.15</v>
      </c>
      <c r="M370" s="76">
        <v>12.74</v>
      </c>
      <c r="N370" s="77">
        <v>66</v>
      </c>
      <c r="O370" s="76">
        <v>676.499999999996</v>
      </c>
      <c r="P370" s="76">
        <v>23035.07</v>
      </c>
      <c r="Q370" s="76">
        <v>22358.57</v>
      </c>
      <c r="R370" s="78">
        <v>22292.57</v>
      </c>
      <c r="S370" s="17"/>
      <c r="T370" s="75">
        <v>576.593801274472</v>
      </c>
      <c r="U370" s="76">
        <v>585.085444291151</v>
      </c>
      <c r="V370" s="76">
        <v>1052.592458862</v>
      </c>
      <c r="W370" s="76">
        <v>1850.091601573960</v>
      </c>
      <c r="X370" s="76">
        <v>900.492247363101</v>
      </c>
      <c r="Y370" s="77">
        <v>16.2543603993536</v>
      </c>
      <c r="Z370" s="76">
        <v>2607.833641481790</v>
      </c>
      <c r="AA370" s="76">
        <v>4.33949185850304</v>
      </c>
      <c r="AB370" s="77">
        <v>22.4808840393407</v>
      </c>
      <c r="AC370" s="76">
        <v>230.429061403241</v>
      </c>
      <c r="AD370" s="77">
        <v>7846.192992546910</v>
      </c>
      <c r="AE370" s="76">
        <v>7615.763931143670</v>
      </c>
      <c r="AF370" s="78">
        <v>7593.283047104330</v>
      </c>
      <c r="AG370" s="17"/>
      <c r="AH370" s="75">
        <v>7.34870786153461</v>
      </c>
      <c r="AI370" s="76">
        <v>7.45693414432863</v>
      </c>
      <c r="AJ370" s="76">
        <v>13.4153271511656</v>
      </c>
      <c r="AK370" s="76">
        <v>23.5794811997532</v>
      </c>
      <c r="AL370" s="76">
        <v>11.4768047155924</v>
      </c>
      <c r="AM370" s="77">
        <v>0.207162383270379</v>
      </c>
      <c r="AN370" s="76">
        <v>33.2369296034264</v>
      </c>
      <c r="AO370" s="76">
        <v>0.0553069732368949</v>
      </c>
      <c r="AP370" s="77">
        <v>0.286519641572611</v>
      </c>
      <c r="AQ370" s="76">
        <v>2.93682632611925</v>
      </c>
      <c r="AR370" s="79">
        <v>100</v>
      </c>
      <c r="AS370" s="119"/>
      <c r="AT370" s="75">
        <v>7.59347172622986</v>
      </c>
      <c r="AU370" s="76">
        <v>7.7053027084809</v>
      </c>
      <c r="AV370" s="76">
        <v>13.8621522776423</v>
      </c>
      <c r="AW370" s="76">
        <v>24.3648444302294</v>
      </c>
      <c r="AX370" s="76">
        <v>11.8590633560868</v>
      </c>
      <c r="AY370" s="77">
        <v>0.214062353510609</v>
      </c>
      <c r="AZ370" s="76">
        <v>34.3439540618242</v>
      </c>
      <c r="BA370" s="76">
        <v>0.057149085995917</v>
      </c>
      <c r="BB370" s="78">
        <v>100</v>
      </c>
      <c r="BC370" s="17"/>
      <c r="BD370" s="131">
        <v>1780</v>
      </c>
      <c r="BE370" s="132">
        <v>2004</v>
      </c>
      <c r="BF370" s="125"/>
      <c r="BG370" s="125"/>
      <c r="BH370" s="125"/>
      <c r="BI370" s="125"/>
      <c r="BJ370" s="125"/>
      <c r="BK370" s="125"/>
      <c r="BL370" s="125"/>
      <c r="BM370" s="129"/>
      <c r="BN370" s="37"/>
      <c r="BO370" s="7"/>
      <c r="BP370" s="7"/>
      <c r="BQ370" s="7"/>
    </row>
    <row r="371" ht="13.65" customHeight="1">
      <c r="A371" s="130">
        <v>210</v>
      </c>
      <c r="B371" t="s" s="126">
        <v>221</v>
      </c>
      <c r="C371" t="s" s="126">
        <v>950</v>
      </c>
      <c r="D371" t="s" s="74">
        <v>221</v>
      </c>
      <c r="E371" s="65"/>
      <c r="F371" s="75">
        <v>198.02</v>
      </c>
      <c r="G371" s="76">
        <v>579.99</v>
      </c>
      <c r="H371" s="76">
        <v>4957.11</v>
      </c>
      <c r="I371" s="76">
        <v>15853.72</v>
      </c>
      <c r="J371" s="76">
        <v>718.0599999999999</v>
      </c>
      <c r="K371" s="77">
        <v>142.23</v>
      </c>
      <c r="L371" s="76">
        <v>3818.39</v>
      </c>
      <c r="M371" s="76">
        <v>42.54</v>
      </c>
      <c r="N371" s="77">
        <v>33.78</v>
      </c>
      <c r="O371" s="76">
        <v>737.34</v>
      </c>
      <c r="P371" s="76">
        <v>27081.18</v>
      </c>
      <c r="Q371" s="76">
        <v>26343.84</v>
      </c>
      <c r="R371" s="78">
        <v>26310.06</v>
      </c>
      <c r="S371" s="17"/>
      <c r="T371" s="75">
        <v>67.449464507125</v>
      </c>
      <c r="U371" s="76">
        <v>197.555877787534</v>
      </c>
      <c r="V371" s="76">
        <v>1688.488107276610</v>
      </c>
      <c r="W371" s="76">
        <v>5400.085468366310</v>
      </c>
      <c r="X371" s="76">
        <v>244.585205958924</v>
      </c>
      <c r="Y371" s="77">
        <v>48.4463051047792</v>
      </c>
      <c r="Z371" s="76">
        <v>1300.617921317850</v>
      </c>
      <c r="AA371" s="76">
        <v>14.4899516217205</v>
      </c>
      <c r="AB371" s="77">
        <v>11.5061251946807</v>
      </c>
      <c r="AC371" s="76">
        <v>251.152349054053</v>
      </c>
      <c r="AD371" s="77">
        <v>9224.376776189591</v>
      </c>
      <c r="AE371" s="76">
        <v>8973.224427135539</v>
      </c>
      <c r="AF371" s="78">
        <v>8961.718301940860</v>
      </c>
      <c r="AG371" s="17"/>
      <c r="AH371" s="75">
        <v>0.731208905963477</v>
      </c>
      <c r="AI371" s="76">
        <v>2.14167181784546</v>
      </c>
      <c r="AJ371" s="76">
        <v>18.3046307435643</v>
      </c>
      <c r="AK371" s="76">
        <v>58.5414668046222</v>
      </c>
      <c r="AL371" s="76">
        <v>2.6515092769222</v>
      </c>
      <c r="AM371" s="77">
        <v>0.525198680412006</v>
      </c>
      <c r="AN371" s="76">
        <v>14.0997918111397</v>
      </c>
      <c r="AO371" s="76">
        <v>0.157083258558157</v>
      </c>
      <c r="AP371" s="77">
        <v>0.124736071323332</v>
      </c>
      <c r="AQ371" s="76">
        <v>2.72270262964908</v>
      </c>
      <c r="AR371" s="79">
        <v>100</v>
      </c>
      <c r="AS371" s="119"/>
      <c r="AT371" s="75">
        <v>0.752639864751354</v>
      </c>
      <c r="AU371" s="76">
        <v>2.20444195110159</v>
      </c>
      <c r="AV371" s="76">
        <v>18.8411200886657</v>
      </c>
      <c r="AW371" s="76">
        <v>60.2572552096042</v>
      </c>
      <c r="AX371" s="76">
        <v>2.72922220625875</v>
      </c>
      <c r="AY371" s="77">
        <v>0.540591697624407</v>
      </c>
      <c r="AZ371" s="76">
        <v>14.5130417794562</v>
      </c>
      <c r="BA371" s="76">
        <v>0.161687202537736</v>
      </c>
      <c r="BB371" s="78">
        <v>100</v>
      </c>
      <c r="BC371" s="17"/>
      <c r="BD371" t="s" s="133">
        <v>345</v>
      </c>
      <c r="BE371" s="132">
        <v>2004</v>
      </c>
      <c r="BF371" s="125"/>
      <c r="BG371" s="125"/>
      <c r="BH371" s="125"/>
      <c r="BI371" s="125"/>
      <c r="BJ371" s="125"/>
      <c r="BK371" s="125"/>
      <c r="BL371" s="125"/>
      <c r="BM371" s="129"/>
      <c r="BN371" s="37"/>
      <c r="BO371" s="7"/>
      <c r="BP371" s="7"/>
      <c r="BQ371" s="7"/>
    </row>
    <row r="372" ht="13.65" customHeight="1">
      <c r="A372" s="130">
        <v>211</v>
      </c>
      <c r="B372" t="s" s="126">
        <v>100</v>
      </c>
      <c r="C372" t="s" s="126">
        <v>951</v>
      </c>
      <c r="D372" t="s" s="74">
        <v>100</v>
      </c>
      <c r="E372" s="65"/>
      <c r="F372" s="75">
        <v>895.89</v>
      </c>
      <c r="G372" s="76">
        <v>206.99</v>
      </c>
      <c r="H372" s="76">
        <v>1990.07</v>
      </c>
      <c r="I372" s="76">
        <v>3971.19</v>
      </c>
      <c r="J372" s="76">
        <v>5345.19</v>
      </c>
      <c r="K372" s="77">
        <v>9.390000000000001</v>
      </c>
      <c r="L372" s="76">
        <v>5102.54</v>
      </c>
      <c r="M372" s="76">
        <v>62.96</v>
      </c>
      <c r="N372" s="77">
        <v>37.46</v>
      </c>
      <c r="O372" s="76">
        <v>421.590000000004</v>
      </c>
      <c r="P372" s="76">
        <v>18043.27</v>
      </c>
      <c r="Q372" s="76">
        <v>17621.68</v>
      </c>
      <c r="R372" s="78">
        <v>17584.22</v>
      </c>
      <c r="S372" s="17"/>
      <c r="T372" s="75">
        <v>305.157563666742</v>
      </c>
      <c r="U372" s="76">
        <v>70.5048210197445</v>
      </c>
      <c r="V372" s="76">
        <v>677.856559093497</v>
      </c>
      <c r="W372" s="76">
        <v>1352.664574063480</v>
      </c>
      <c r="X372" s="76">
        <v>1820.675705427930</v>
      </c>
      <c r="Y372" s="77">
        <v>3.19841668377893</v>
      </c>
      <c r="Z372" s="76">
        <v>1738.024394637840</v>
      </c>
      <c r="AA372" s="76">
        <v>21.4454008957105</v>
      </c>
      <c r="AB372" s="77">
        <v>12.7596047896016</v>
      </c>
      <c r="AC372" s="76">
        <v>143.601756093117</v>
      </c>
      <c r="AD372" s="77">
        <v>6145.888796371440</v>
      </c>
      <c r="AE372" s="76">
        <v>6002.287040278320</v>
      </c>
      <c r="AF372" s="78">
        <v>5989.527435488720</v>
      </c>
      <c r="AG372" s="17"/>
      <c r="AH372" s="75">
        <v>4.96523080350735</v>
      </c>
      <c r="AI372" s="76">
        <v>1.1471867349987</v>
      </c>
      <c r="AJ372" s="76">
        <v>11.0294309180099</v>
      </c>
      <c r="AK372" s="76">
        <v>22.0092588538552</v>
      </c>
      <c r="AL372" s="76">
        <v>29.624286506825</v>
      </c>
      <c r="AM372" s="77">
        <v>0.0520415645279376</v>
      </c>
      <c r="AN372" s="76">
        <v>28.2794637557383</v>
      </c>
      <c r="AO372" s="76">
        <v>0.348938967271454</v>
      </c>
      <c r="AP372" s="77">
        <v>0.207612034847342</v>
      </c>
      <c r="AQ372" s="76">
        <v>2.33654986041889</v>
      </c>
      <c r="AR372" s="79">
        <v>100</v>
      </c>
      <c r="AS372" s="119"/>
      <c r="AT372" s="75">
        <v>5.09485208897523</v>
      </c>
      <c r="AU372" s="76">
        <v>1.17713495395303</v>
      </c>
      <c r="AV372" s="76">
        <v>11.3173629538302</v>
      </c>
      <c r="AW372" s="76">
        <v>22.5838280003321</v>
      </c>
      <c r="AX372" s="76">
        <v>30.3976519857008</v>
      </c>
      <c r="AY372" s="77">
        <v>0.0534001508170394</v>
      </c>
      <c r="AZ372" s="76">
        <v>29.0177215708175</v>
      </c>
      <c r="BA372" s="76">
        <v>0.3580482955741</v>
      </c>
      <c r="BB372" s="78">
        <v>100</v>
      </c>
      <c r="BC372" s="17"/>
      <c r="BD372" s="131">
        <v>1809</v>
      </c>
      <c r="BE372" s="132">
        <v>2004</v>
      </c>
      <c r="BF372" s="125"/>
      <c r="BG372" s="125"/>
      <c r="BH372" s="125"/>
      <c r="BI372" s="125"/>
      <c r="BJ372" s="125"/>
      <c r="BK372" s="125"/>
      <c r="BL372" s="125"/>
      <c r="BM372" s="129"/>
      <c r="BN372" s="37"/>
      <c r="BO372" s="7"/>
      <c r="BP372" s="7"/>
      <c r="BQ372" s="7"/>
    </row>
    <row r="373" ht="13.65" customHeight="1">
      <c r="A373" s="124"/>
      <c r="B373" s="125"/>
      <c r="C373" t="s" s="126">
        <v>952</v>
      </c>
      <c r="D373" t="s" s="74">
        <v>953</v>
      </c>
      <c r="E373" s="65"/>
      <c r="F373" s="75"/>
      <c r="G373" s="76"/>
      <c r="H373" s="76"/>
      <c r="I373" s="76"/>
      <c r="J373" s="76"/>
      <c r="K373" s="77"/>
      <c r="L373" s="76"/>
      <c r="M373" s="76"/>
      <c r="N373" s="77"/>
      <c r="O373" s="76"/>
      <c r="P373" s="76"/>
      <c r="Q373" s="76"/>
      <c r="R373" s="78"/>
      <c r="S373" s="17"/>
      <c r="T373" s="75"/>
      <c r="U373" s="76"/>
      <c r="V373" s="76"/>
      <c r="W373" s="76"/>
      <c r="X373" s="76"/>
      <c r="Y373" s="77"/>
      <c r="Z373" s="76"/>
      <c r="AA373" s="76"/>
      <c r="AB373" s="77"/>
      <c r="AC373" s="76"/>
      <c r="AD373" s="77"/>
      <c r="AE373" s="76"/>
      <c r="AF373" s="78"/>
      <c r="AG373" s="17"/>
      <c r="AH373" s="75"/>
      <c r="AI373" s="76"/>
      <c r="AJ373" s="76"/>
      <c r="AK373" s="76"/>
      <c r="AL373" s="76"/>
      <c r="AM373" s="77"/>
      <c r="AN373" s="76"/>
      <c r="AO373" s="76"/>
      <c r="AP373" s="77"/>
      <c r="AQ373" s="76"/>
      <c r="AR373" s="79"/>
      <c r="AS373" s="119"/>
      <c r="AT373" s="75"/>
      <c r="AU373" s="76"/>
      <c r="AV373" s="76"/>
      <c r="AW373" s="76"/>
      <c r="AX373" s="76"/>
      <c r="AY373" s="77"/>
      <c r="AZ373" s="76"/>
      <c r="BA373" s="76"/>
      <c r="BB373" s="78"/>
      <c r="BC373" s="17"/>
      <c r="BD373" s="131">
        <v>1909</v>
      </c>
      <c r="BE373" s="132">
        <v>2004</v>
      </c>
      <c r="BF373" s="125"/>
      <c r="BG373" s="125"/>
      <c r="BH373" s="125"/>
      <c r="BI373" s="125"/>
      <c r="BJ373" t="s" s="126">
        <v>954</v>
      </c>
      <c r="BK373" s="125"/>
      <c r="BL373" t="s" s="126">
        <v>955</v>
      </c>
      <c r="BM373" s="129"/>
      <c r="BN373" s="37"/>
      <c r="BO373" s="7"/>
      <c r="BP373" s="7"/>
      <c r="BQ373" s="7"/>
    </row>
    <row r="374" ht="13.65" customHeight="1">
      <c r="A374" s="124"/>
      <c r="B374" s="125"/>
      <c r="C374" t="s" s="126">
        <v>956</v>
      </c>
      <c r="D374" t="s" s="74">
        <v>954</v>
      </c>
      <c r="E374" s="65"/>
      <c r="F374" s="75"/>
      <c r="G374" s="76"/>
      <c r="H374" s="76"/>
      <c r="I374" s="76"/>
      <c r="J374" s="76"/>
      <c r="K374" s="77"/>
      <c r="L374" s="76"/>
      <c r="M374" s="76"/>
      <c r="N374" s="77"/>
      <c r="O374" s="76"/>
      <c r="P374" s="76"/>
      <c r="Q374" s="76"/>
      <c r="R374" s="78"/>
      <c r="S374" s="17"/>
      <c r="T374" s="75"/>
      <c r="U374" s="76"/>
      <c r="V374" s="76"/>
      <c r="W374" s="76"/>
      <c r="X374" s="76"/>
      <c r="Y374" s="77"/>
      <c r="Z374" s="76"/>
      <c r="AA374" s="76"/>
      <c r="AB374" s="77"/>
      <c r="AC374" s="76"/>
      <c r="AD374" s="77"/>
      <c r="AE374" s="76"/>
      <c r="AF374" s="78"/>
      <c r="AG374" s="17"/>
      <c r="AH374" s="75"/>
      <c r="AI374" s="76"/>
      <c r="AJ374" s="76"/>
      <c r="AK374" s="76"/>
      <c r="AL374" s="76"/>
      <c r="AM374" s="77"/>
      <c r="AN374" s="76"/>
      <c r="AO374" s="76"/>
      <c r="AP374" s="77"/>
      <c r="AQ374" s="76"/>
      <c r="AR374" s="79"/>
      <c r="AS374" s="119"/>
      <c r="AT374" s="75"/>
      <c r="AU374" s="76"/>
      <c r="AV374" s="76"/>
      <c r="AW374" s="76"/>
      <c r="AX374" s="76"/>
      <c r="AY374" s="77"/>
      <c r="AZ374" s="76"/>
      <c r="BA374" s="76"/>
      <c r="BB374" s="78"/>
      <c r="BC374" s="17"/>
      <c r="BD374" s="131">
        <v>1808</v>
      </c>
      <c r="BE374" s="132">
        <v>1815</v>
      </c>
      <c r="BF374" s="132">
        <v>1892</v>
      </c>
      <c r="BG374" s="132">
        <v>1909</v>
      </c>
      <c r="BH374" s="125"/>
      <c r="BI374" s="125"/>
      <c r="BJ374" s="125"/>
      <c r="BK374" t="s" s="126">
        <v>953</v>
      </c>
      <c r="BL374" s="125"/>
      <c r="BM374" s="129"/>
      <c r="BN374" s="37"/>
      <c r="BO374" s="7"/>
      <c r="BP374" s="7"/>
      <c r="BQ374" s="7"/>
    </row>
    <row r="375" ht="13.65" customHeight="1">
      <c r="A375" s="130">
        <v>212</v>
      </c>
      <c r="B375" t="s" s="126">
        <v>118</v>
      </c>
      <c r="C375" t="s" s="126">
        <v>957</v>
      </c>
      <c r="D375" t="s" s="74">
        <v>118</v>
      </c>
      <c r="E375" s="65"/>
      <c r="F375" s="75">
        <v>4701.85</v>
      </c>
      <c r="G375" s="76">
        <v>3947.26</v>
      </c>
      <c r="H375" s="76">
        <v>4730.41</v>
      </c>
      <c r="I375" s="76">
        <v>2981.18</v>
      </c>
      <c r="J375" s="76">
        <v>2.79</v>
      </c>
      <c r="K375" s="77">
        <v>0</v>
      </c>
      <c r="L375" s="76">
        <v>4479.25</v>
      </c>
      <c r="M375" s="76">
        <v>55.07</v>
      </c>
      <c r="N375" s="77">
        <v>96.98</v>
      </c>
      <c r="O375" s="76">
        <v>613.290000000001</v>
      </c>
      <c r="P375" s="76">
        <v>21608.08</v>
      </c>
      <c r="Q375" s="76">
        <v>20994.79</v>
      </c>
      <c r="R375" s="78">
        <v>20897.81</v>
      </c>
      <c r="S375" s="17"/>
      <c r="T375" s="75">
        <v>1601.541585157180</v>
      </c>
      <c r="U375" s="76">
        <v>1344.513550501940</v>
      </c>
      <c r="V375" s="76">
        <v>1611.269676796030</v>
      </c>
      <c r="W375" s="76">
        <v>1015.447907278810</v>
      </c>
      <c r="X375" s="76">
        <v>0.950328279844857</v>
      </c>
      <c r="Y375" s="77">
        <v>0</v>
      </c>
      <c r="Z375" s="76">
        <v>1525.719694442680</v>
      </c>
      <c r="AA375" s="76">
        <v>18.7579133946438</v>
      </c>
      <c r="AB375" s="77">
        <v>33.0332747596252</v>
      </c>
      <c r="AC375" s="76">
        <v>208.898505643747</v>
      </c>
      <c r="AD375" s="77">
        <v>7360.132436254510</v>
      </c>
      <c r="AE375" s="76">
        <v>7151.233930610760</v>
      </c>
      <c r="AF375" s="78">
        <v>7118.200655851130</v>
      </c>
      <c r="AG375" s="17"/>
      <c r="AH375" s="75">
        <v>21.7596843403023</v>
      </c>
      <c r="AI375" s="76">
        <v>18.2675184468032</v>
      </c>
      <c r="AJ375" s="76">
        <v>21.8918571201143</v>
      </c>
      <c r="AK375" s="76">
        <v>13.7965983095213</v>
      </c>
      <c r="AL375" s="76">
        <v>0.0129118366833148</v>
      </c>
      <c r="AM375" s="77">
        <v>0</v>
      </c>
      <c r="AN375" s="76">
        <v>20.7295141447088</v>
      </c>
      <c r="AO375" s="76">
        <v>0.25485836779575</v>
      </c>
      <c r="AP375" s="77">
        <v>0.44881359195264</v>
      </c>
      <c r="AQ375" s="76">
        <v>2.83824384211832</v>
      </c>
      <c r="AR375" s="79">
        <v>100</v>
      </c>
      <c r="AS375" s="119"/>
      <c r="AT375" s="75">
        <v>22.499247528808</v>
      </c>
      <c r="AU375" s="76">
        <v>18.8883906973984</v>
      </c>
      <c r="AV375" s="76">
        <v>22.6359125669149</v>
      </c>
      <c r="AW375" s="76">
        <v>14.2655139461982</v>
      </c>
      <c r="AX375" s="76">
        <v>0.0133506812436327</v>
      </c>
      <c r="AY375" s="77">
        <v>0</v>
      </c>
      <c r="AZ375" s="76">
        <v>21.4340641435634</v>
      </c>
      <c r="BA375" s="76">
        <v>0.263520435873424</v>
      </c>
      <c r="BB375" s="78">
        <v>100</v>
      </c>
      <c r="BC375" s="17"/>
      <c r="BD375" s="131">
        <v>1780</v>
      </c>
      <c r="BE375" s="132">
        <v>1863</v>
      </c>
      <c r="BF375" s="125"/>
      <c r="BG375" s="125"/>
      <c r="BH375" s="125"/>
      <c r="BI375" s="125"/>
      <c r="BJ375" s="125"/>
      <c r="BK375" t="s" s="126">
        <v>958</v>
      </c>
      <c r="BL375" s="125"/>
      <c r="BM375" s="129"/>
      <c r="BN375" s="37"/>
      <c r="BO375" s="7"/>
      <c r="BP375" s="7"/>
      <c r="BQ375" s="7"/>
    </row>
    <row r="376" ht="13.65" customHeight="1">
      <c r="A376" s="124"/>
      <c r="B376" s="125"/>
      <c r="C376" t="s" s="126">
        <v>959</v>
      </c>
      <c r="D376" t="s" s="74">
        <v>958</v>
      </c>
      <c r="E376" s="65"/>
      <c r="F376" s="75"/>
      <c r="G376" s="76"/>
      <c r="H376" s="76"/>
      <c r="I376" s="76"/>
      <c r="J376" s="76"/>
      <c r="K376" s="77"/>
      <c r="L376" s="76"/>
      <c r="M376" s="76"/>
      <c r="N376" s="77"/>
      <c r="O376" s="76"/>
      <c r="P376" s="76"/>
      <c r="Q376" s="76"/>
      <c r="R376" s="78"/>
      <c r="S376" s="17"/>
      <c r="T376" s="75"/>
      <c r="U376" s="76"/>
      <c r="V376" s="76"/>
      <c r="W376" s="76"/>
      <c r="X376" s="76"/>
      <c r="Y376" s="77"/>
      <c r="Z376" s="76"/>
      <c r="AA376" s="76"/>
      <c r="AB376" s="77"/>
      <c r="AC376" s="76"/>
      <c r="AD376" s="77"/>
      <c r="AE376" s="76"/>
      <c r="AF376" s="78"/>
      <c r="AG376" s="17"/>
      <c r="AH376" s="75"/>
      <c r="AI376" s="76"/>
      <c r="AJ376" s="76"/>
      <c r="AK376" s="76"/>
      <c r="AL376" s="76"/>
      <c r="AM376" s="77"/>
      <c r="AN376" s="76"/>
      <c r="AO376" s="76"/>
      <c r="AP376" s="77"/>
      <c r="AQ376" s="76"/>
      <c r="AR376" s="79"/>
      <c r="AS376" s="119"/>
      <c r="AT376" s="75"/>
      <c r="AU376" s="76"/>
      <c r="AV376" s="76"/>
      <c r="AW376" s="76"/>
      <c r="AX376" s="76"/>
      <c r="AY376" s="77"/>
      <c r="AZ376" s="76"/>
      <c r="BA376" s="76"/>
      <c r="BB376" s="78"/>
      <c r="BC376" s="17"/>
      <c r="BD376" s="131">
        <v>1863</v>
      </c>
      <c r="BE376" s="132">
        <v>2004</v>
      </c>
      <c r="BF376" s="125"/>
      <c r="BG376" s="125"/>
      <c r="BH376" s="125"/>
      <c r="BI376" s="125"/>
      <c r="BJ376" t="s" s="126">
        <v>118</v>
      </c>
      <c r="BK376" s="125"/>
      <c r="BL376" s="125"/>
      <c r="BM376" s="129"/>
      <c r="BN376" s="37"/>
      <c r="BO376" s="7"/>
      <c r="BP376" s="7"/>
      <c r="BQ376" s="7"/>
    </row>
    <row r="377" ht="13.65" customHeight="1">
      <c r="A377" s="130">
        <v>213</v>
      </c>
      <c r="B377" t="s" s="126">
        <v>310</v>
      </c>
      <c r="C377" t="s" s="126">
        <v>960</v>
      </c>
      <c r="D377" t="s" s="74">
        <v>310</v>
      </c>
      <c r="E377" s="65"/>
      <c r="F377" s="75">
        <v>2490.95</v>
      </c>
      <c r="G377" s="76">
        <v>492</v>
      </c>
      <c r="H377" s="76">
        <v>4270.55</v>
      </c>
      <c r="I377" s="76">
        <v>1037.34</v>
      </c>
      <c r="J377" s="76">
        <v>0.59</v>
      </c>
      <c r="K377" s="77">
        <v>30.74</v>
      </c>
      <c r="L377" s="76">
        <v>1457.49</v>
      </c>
      <c r="M377" s="76">
        <v>74.23</v>
      </c>
      <c r="N377" s="77">
        <v>90.73999999999999</v>
      </c>
      <c r="O377" s="76">
        <v>424.220000000001</v>
      </c>
      <c r="P377" s="76">
        <v>10368.85</v>
      </c>
      <c r="Q377" s="76">
        <v>9944.629999999999</v>
      </c>
      <c r="R377" s="78">
        <v>9853.889999999999</v>
      </c>
      <c r="S377" s="17"/>
      <c r="T377" s="75">
        <v>848.466031784784</v>
      </c>
      <c r="U377" s="76">
        <v>167.584771929631</v>
      </c>
      <c r="V377" s="76">
        <v>1454.632414154640</v>
      </c>
      <c r="W377" s="76">
        <v>353.338185596511</v>
      </c>
      <c r="X377" s="76">
        <v>0.2009654785335</v>
      </c>
      <c r="Y377" s="77">
        <v>10.4706420510505</v>
      </c>
      <c r="Z377" s="76">
        <v>496.449449674223</v>
      </c>
      <c r="AA377" s="76">
        <v>25.2841821551555</v>
      </c>
      <c r="AB377" s="77">
        <v>30.9078093595421</v>
      </c>
      <c r="AC377" s="76">
        <v>144.497585260139</v>
      </c>
      <c r="AD377" s="77">
        <v>3531.832037444210</v>
      </c>
      <c r="AE377" s="76">
        <v>3387.334452184070</v>
      </c>
      <c r="AF377" s="78">
        <v>3356.426642824530</v>
      </c>
      <c r="AG377" s="17"/>
      <c r="AH377" s="75">
        <v>24.0233970015961</v>
      </c>
      <c r="AI377" s="76">
        <v>4.74498136244617</v>
      </c>
      <c r="AJ377" s="76">
        <v>41.1863417833222</v>
      </c>
      <c r="AK377" s="76">
        <v>10.0043881433332</v>
      </c>
      <c r="AL377" s="76">
        <v>0.00569011992651065</v>
      </c>
      <c r="AM377" s="77">
        <v>0.296464892442267</v>
      </c>
      <c r="AN377" s="76">
        <v>14.0564286299831</v>
      </c>
      <c r="AO377" s="76">
        <v>0.715894240923535</v>
      </c>
      <c r="AP377" s="77">
        <v>0.875121156155215</v>
      </c>
      <c r="AQ377" s="76">
        <v>4.09129266987179</v>
      </c>
      <c r="AR377" s="79">
        <v>100</v>
      </c>
      <c r="AS377" s="119"/>
      <c r="AT377" s="75">
        <v>25.2788492666348</v>
      </c>
      <c r="AU377" s="76">
        <v>4.99295202199335</v>
      </c>
      <c r="AV377" s="76">
        <v>43.3387220681376</v>
      </c>
      <c r="AW377" s="76">
        <v>10.5272131107613</v>
      </c>
      <c r="AX377" s="76">
        <v>0.00598748311580503</v>
      </c>
      <c r="AY377" s="77">
        <v>0.311958018609909</v>
      </c>
      <c r="AZ377" s="76">
        <v>14.7910114685672</v>
      </c>
      <c r="BA377" s="76">
        <v>0.753306562180012</v>
      </c>
      <c r="BB377" s="78">
        <v>100</v>
      </c>
      <c r="BC377" s="17"/>
      <c r="BD377" s="131">
        <v>1780</v>
      </c>
      <c r="BE377" s="132">
        <v>1871</v>
      </c>
      <c r="BF377" s="125"/>
      <c r="BG377" s="125"/>
      <c r="BH377" s="125"/>
      <c r="BI377" s="125"/>
      <c r="BJ377" s="125"/>
      <c r="BK377" t="s" s="126">
        <v>961</v>
      </c>
      <c r="BL377" s="125"/>
      <c r="BM377" s="129"/>
      <c r="BN377" s="37"/>
      <c r="BO377" s="7"/>
      <c r="BP377" s="7"/>
      <c r="BQ377" s="7"/>
    </row>
    <row r="378" ht="13.65" customHeight="1">
      <c r="A378" s="124"/>
      <c r="B378" s="125"/>
      <c r="C378" t="s" s="126">
        <v>962</v>
      </c>
      <c r="D378" t="s" s="74">
        <v>961</v>
      </c>
      <c r="E378" s="65"/>
      <c r="F378" s="75"/>
      <c r="G378" s="76"/>
      <c r="H378" s="76"/>
      <c r="I378" s="76"/>
      <c r="J378" s="76"/>
      <c r="K378" s="77"/>
      <c r="L378" s="76"/>
      <c r="M378" s="76"/>
      <c r="N378" s="77"/>
      <c r="O378" s="76"/>
      <c r="P378" s="76"/>
      <c r="Q378" s="76"/>
      <c r="R378" s="78"/>
      <c r="S378" s="17"/>
      <c r="T378" s="75"/>
      <c r="U378" s="76"/>
      <c r="V378" s="76"/>
      <c r="W378" s="76"/>
      <c r="X378" s="76"/>
      <c r="Y378" s="77"/>
      <c r="Z378" s="76"/>
      <c r="AA378" s="76"/>
      <c r="AB378" s="77"/>
      <c r="AC378" s="76"/>
      <c r="AD378" s="77"/>
      <c r="AE378" s="76"/>
      <c r="AF378" s="78"/>
      <c r="AG378" s="17"/>
      <c r="AH378" s="75"/>
      <c r="AI378" s="76"/>
      <c r="AJ378" s="76"/>
      <c r="AK378" s="76"/>
      <c r="AL378" s="76"/>
      <c r="AM378" s="77"/>
      <c r="AN378" s="76"/>
      <c r="AO378" s="76"/>
      <c r="AP378" s="77"/>
      <c r="AQ378" s="76"/>
      <c r="AR378" s="79"/>
      <c r="AS378" s="119"/>
      <c r="AT378" s="75"/>
      <c r="AU378" s="76"/>
      <c r="AV378" s="76"/>
      <c r="AW378" s="76"/>
      <c r="AX378" s="76"/>
      <c r="AY378" s="77"/>
      <c r="AZ378" s="76"/>
      <c r="BA378" s="76"/>
      <c r="BB378" s="78"/>
      <c r="BC378" s="17"/>
      <c r="BD378" s="131">
        <v>1871</v>
      </c>
      <c r="BE378" s="132">
        <v>1923</v>
      </c>
      <c r="BF378" s="125"/>
      <c r="BG378" s="125"/>
      <c r="BH378" s="125"/>
      <c r="BI378" s="125"/>
      <c r="BJ378" s="125"/>
      <c r="BK378" s="125"/>
      <c r="BL378" s="125"/>
      <c r="BM378" t="s" s="95">
        <v>361</v>
      </c>
      <c r="BN378" s="37"/>
      <c r="BO378" s="7"/>
      <c r="BP378" s="7"/>
      <c r="BQ378" s="7"/>
    </row>
    <row r="379" ht="13.65" customHeight="1">
      <c r="A379" s="124"/>
      <c r="B379" s="125"/>
      <c r="C379" t="s" s="126">
        <v>963</v>
      </c>
      <c r="D379" t="s" s="74">
        <v>964</v>
      </c>
      <c r="E379" s="65"/>
      <c r="F379" s="75"/>
      <c r="G379" s="76"/>
      <c r="H379" s="76"/>
      <c r="I379" s="76"/>
      <c r="J379" s="76"/>
      <c r="K379" s="77"/>
      <c r="L379" s="76"/>
      <c r="M379" s="76"/>
      <c r="N379" s="77"/>
      <c r="O379" s="76"/>
      <c r="P379" s="76"/>
      <c r="Q379" s="76"/>
      <c r="R379" s="78"/>
      <c r="S379" s="17"/>
      <c r="T379" s="75"/>
      <c r="U379" s="76"/>
      <c r="V379" s="76"/>
      <c r="W379" s="76"/>
      <c r="X379" s="76"/>
      <c r="Y379" s="77"/>
      <c r="Z379" s="76"/>
      <c r="AA379" s="76"/>
      <c r="AB379" s="77"/>
      <c r="AC379" s="76"/>
      <c r="AD379" s="77"/>
      <c r="AE379" s="76"/>
      <c r="AF379" s="78"/>
      <c r="AG379" s="17"/>
      <c r="AH379" s="75"/>
      <c r="AI379" s="76"/>
      <c r="AJ379" s="76"/>
      <c r="AK379" s="76"/>
      <c r="AL379" s="76"/>
      <c r="AM379" s="77"/>
      <c r="AN379" s="76"/>
      <c r="AO379" s="76"/>
      <c r="AP379" s="77"/>
      <c r="AQ379" s="76"/>
      <c r="AR379" s="79"/>
      <c r="AS379" s="119"/>
      <c r="AT379" s="75"/>
      <c r="AU379" s="76"/>
      <c r="AV379" s="76"/>
      <c r="AW379" s="76"/>
      <c r="AX379" s="76"/>
      <c r="AY379" s="77"/>
      <c r="AZ379" s="76"/>
      <c r="BA379" s="76"/>
      <c r="BB379" s="78"/>
      <c r="BC379" s="17"/>
      <c r="BD379" s="131">
        <v>1780</v>
      </c>
      <c r="BE379" s="132">
        <v>1869</v>
      </c>
      <c r="BF379" s="125"/>
      <c r="BG379" s="125"/>
      <c r="BH379" s="125"/>
      <c r="BI379" s="125"/>
      <c r="BJ379" s="125"/>
      <c r="BK379" s="125"/>
      <c r="BL379" t="s" s="126">
        <v>965</v>
      </c>
      <c r="BM379" s="129"/>
      <c r="BN379" s="37"/>
      <c r="BO379" s="7"/>
      <c r="BP379" s="7"/>
      <c r="BQ379" s="7"/>
    </row>
    <row r="380" ht="13.65" customHeight="1">
      <c r="A380" s="130">
        <v>214</v>
      </c>
      <c r="B380" t="s" s="126">
        <v>178</v>
      </c>
      <c r="C380" t="s" s="126">
        <v>966</v>
      </c>
      <c r="D380" t="s" s="74">
        <v>178</v>
      </c>
      <c r="E380" s="65"/>
      <c r="F380" s="75">
        <v>3215.18</v>
      </c>
      <c r="G380" s="76">
        <v>2068.76</v>
      </c>
      <c r="H380" s="76">
        <v>4098.42</v>
      </c>
      <c r="I380" s="76">
        <v>1570.37</v>
      </c>
      <c r="J380" s="76">
        <v>9.18</v>
      </c>
      <c r="K380" s="77">
        <v>9.300000000000001</v>
      </c>
      <c r="L380" s="76">
        <v>1151.57</v>
      </c>
      <c r="M380" s="76">
        <v>56.37</v>
      </c>
      <c r="N380" s="77">
        <v>37.83</v>
      </c>
      <c r="O380" s="76">
        <v>440.9</v>
      </c>
      <c r="P380" s="76">
        <v>12657.88</v>
      </c>
      <c r="Q380" s="76">
        <v>12216.98</v>
      </c>
      <c r="R380" s="78">
        <v>12179.15</v>
      </c>
      <c r="S380" s="17"/>
      <c r="T380" s="75">
        <v>1095.152859781930</v>
      </c>
      <c r="U380" s="76">
        <v>704.659904018583</v>
      </c>
      <c r="V380" s="76">
        <v>1396.001587341130</v>
      </c>
      <c r="W380" s="76">
        <v>534.898573770598</v>
      </c>
      <c r="X380" s="76">
        <v>3.12688659819921</v>
      </c>
      <c r="Y380" s="77">
        <v>3.16776093281619</v>
      </c>
      <c r="Z380" s="76">
        <v>392.247145957327</v>
      </c>
      <c r="AA380" s="76">
        <v>19.2007186863278</v>
      </c>
      <c r="AB380" s="77">
        <v>12.8856339880039</v>
      </c>
      <c r="AC380" s="76">
        <v>150.179117771899</v>
      </c>
      <c r="AD380" s="77">
        <v>4311.520188846820</v>
      </c>
      <c r="AE380" s="76">
        <v>4161.341071074920</v>
      </c>
      <c r="AF380" s="78">
        <v>4148.455437086920</v>
      </c>
      <c r="AG380" s="17"/>
      <c r="AH380" s="75">
        <v>25.4006200090379</v>
      </c>
      <c r="AI380" s="76">
        <v>16.3436531235878</v>
      </c>
      <c r="AJ380" s="76">
        <v>32.3784077586452</v>
      </c>
      <c r="AK380" s="76">
        <v>12.4062639241326</v>
      </c>
      <c r="AL380" s="76">
        <v>0.0725239929593265</v>
      </c>
      <c r="AM380" s="77">
        <v>0.0734720190110824</v>
      </c>
      <c r="AN380" s="76">
        <v>9.09765300350454</v>
      </c>
      <c r="AO380" s="76">
        <v>0.445335237812335</v>
      </c>
      <c r="AP380" s="77">
        <v>0.298865212816048</v>
      </c>
      <c r="AQ380" s="76">
        <v>3.48320571849314</v>
      </c>
      <c r="AR380" s="79">
        <v>100</v>
      </c>
      <c r="AS380" s="119"/>
      <c r="AT380" s="75">
        <v>26.3990508368811</v>
      </c>
      <c r="AU380" s="76">
        <v>16.9860786672305</v>
      </c>
      <c r="AV380" s="76">
        <v>33.6511168677617</v>
      </c>
      <c r="AW380" s="76">
        <v>12.8939211685545</v>
      </c>
      <c r="AX380" s="76">
        <v>0.0753747182685163</v>
      </c>
      <c r="AY380" s="77">
        <v>0.0763600087033989</v>
      </c>
      <c r="AZ380" s="76">
        <v>9.4552575508143</v>
      </c>
      <c r="BA380" s="76">
        <v>0.462840181786085</v>
      </c>
      <c r="BB380" s="78">
        <v>100</v>
      </c>
      <c r="BC380" s="17"/>
      <c r="BD380" s="131">
        <v>1808</v>
      </c>
      <c r="BE380" s="132">
        <v>2004</v>
      </c>
      <c r="BF380" s="125"/>
      <c r="BG380" s="125"/>
      <c r="BH380" s="125"/>
      <c r="BI380" s="125"/>
      <c r="BJ380" s="125"/>
      <c r="BK380" s="125"/>
      <c r="BL380" s="125"/>
      <c r="BM380" s="129"/>
      <c r="BN380" s="37"/>
      <c r="BO380" s="7"/>
      <c r="BP380" s="7"/>
      <c r="BQ380" s="7"/>
    </row>
    <row r="381" ht="13.65" customHeight="1">
      <c r="A381" s="130">
        <v>215</v>
      </c>
      <c r="B381" t="s" s="126">
        <v>157</v>
      </c>
      <c r="C381" t="s" s="126">
        <v>967</v>
      </c>
      <c r="D381" t="s" s="74">
        <v>157</v>
      </c>
      <c r="E381" s="65"/>
      <c r="F381" s="75">
        <v>6249.04</v>
      </c>
      <c r="G381" s="76">
        <v>1670.9</v>
      </c>
      <c r="H381" s="76">
        <v>149.12</v>
      </c>
      <c r="I381" s="76">
        <v>2878.78</v>
      </c>
      <c r="J381" s="76">
        <v>869.13</v>
      </c>
      <c r="K381" s="77">
        <v>202.87</v>
      </c>
      <c r="L381" s="76">
        <v>371.01</v>
      </c>
      <c r="M381" s="76">
        <v>428.99</v>
      </c>
      <c r="N381" s="77">
        <v>184.42</v>
      </c>
      <c r="O381" s="76">
        <v>340.58</v>
      </c>
      <c r="P381" s="76">
        <v>13344.84</v>
      </c>
      <c r="Q381" s="76">
        <v>13004.26</v>
      </c>
      <c r="R381" s="78">
        <v>12819.84</v>
      </c>
      <c r="S381" s="17"/>
      <c r="T381" s="75">
        <v>2128.5445999576</v>
      </c>
      <c r="U381" s="76">
        <v>569.141047595976</v>
      </c>
      <c r="V381" s="76">
        <v>50.7931731507044</v>
      </c>
      <c r="W381" s="76">
        <v>980.568475072322</v>
      </c>
      <c r="X381" s="76">
        <v>296.042587047154</v>
      </c>
      <c r="Y381" s="77">
        <v>69.1014688645614</v>
      </c>
      <c r="Z381" s="76">
        <v>126.373224052058</v>
      </c>
      <c r="AA381" s="76">
        <v>146.122340061163</v>
      </c>
      <c r="AB381" s="77">
        <v>62.8170399172002</v>
      </c>
      <c r="AC381" s="76">
        <v>116.008174032101</v>
      </c>
      <c r="AD381" s="77">
        <v>4545.512129750840</v>
      </c>
      <c r="AE381" s="76">
        <v>4429.503955718740</v>
      </c>
      <c r="AF381" s="78">
        <v>4366.686915801540</v>
      </c>
      <c r="AG381" s="17"/>
      <c r="AH381" s="75">
        <v>46.8273879641869</v>
      </c>
      <c r="AI381" s="76">
        <v>12.5209444249613</v>
      </c>
      <c r="AJ381" s="76">
        <v>1.11743565303143</v>
      </c>
      <c r="AK381" s="76">
        <v>21.5722331627805</v>
      </c>
      <c r="AL381" s="76">
        <v>6.51285440664706</v>
      </c>
      <c r="AM381" s="77">
        <v>1.52021305613256</v>
      </c>
      <c r="AN381" s="76">
        <v>2.78017570836368</v>
      </c>
      <c r="AO381" s="76">
        <v>3.21465075639723</v>
      </c>
      <c r="AP381" s="77">
        <v>1.38195737078901</v>
      </c>
      <c r="AQ381" s="76">
        <v>2.55214749671034</v>
      </c>
      <c r="AR381" s="79">
        <v>100</v>
      </c>
      <c r="AS381" s="119"/>
      <c r="AT381" s="75">
        <v>48.745070141281</v>
      </c>
      <c r="AU381" s="76">
        <v>13.0337040087864</v>
      </c>
      <c r="AV381" s="76">
        <v>1.1631970445809</v>
      </c>
      <c r="AW381" s="76">
        <v>22.4556624731666</v>
      </c>
      <c r="AX381" s="76">
        <v>6.77956979182268</v>
      </c>
      <c r="AY381" s="77">
        <v>1.58246904797564</v>
      </c>
      <c r="AZ381" s="76">
        <v>2.89402987868803</v>
      </c>
      <c r="BA381" s="76">
        <v>3.34629761369877</v>
      </c>
      <c r="BB381" s="78">
        <v>100</v>
      </c>
      <c r="BC381" s="17"/>
      <c r="BD381" s="131">
        <v>1780</v>
      </c>
      <c r="BE381" s="132">
        <v>1959</v>
      </c>
      <c r="BF381" s="125"/>
      <c r="BG381" s="125"/>
      <c r="BH381" s="125"/>
      <c r="BI381" s="125"/>
      <c r="BJ381" s="125"/>
      <c r="BK381" t="s" s="126">
        <v>968</v>
      </c>
      <c r="BL381" s="125"/>
      <c r="BM381" s="129"/>
      <c r="BN381" s="37"/>
      <c r="BO381" s="7"/>
      <c r="BP381" s="7"/>
      <c r="BQ381" s="7"/>
    </row>
    <row r="382" ht="13.65" customHeight="1">
      <c r="A382" s="130">
        <v>216</v>
      </c>
      <c r="B382" t="s" s="126">
        <v>265</v>
      </c>
      <c r="C382" t="s" s="126">
        <v>969</v>
      </c>
      <c r="D382" t="s" s="74">
        <v>265</v>
      </c>
      <c r="E382" s="65"/>
      <c r="F382" s="75">
        <v>5450.22</v>
      </c>
      <c r="G382" s="76">
        <v>4407.82</v>
      </c>
      <c r="H382" s="76">
        <v>1998.32</v>
      </c>
      <c r="I382" s="76">
        <v>3484.73</v>
      </c>
      <c r="J382" s="76">
        <v>0.29</v>
      </c>
      <c r="K382" s="77">
        <v>158.42</v>
      </c>
      <c r="L382" s="76">
        <v>903.17</v>
      </c>
      <c r="M382" s="76">
        <v>5.9</v>
      </c>
      <c r="N382" s="77">
        <v>117.57</v>
      </c>
      <c r="O382" s="76">
        <v>461.999999999996</v>
      </c>
      <c r="P382" s="76">
        <v>16988.44</v>
      </c>
      <c r="Q382" s="76">
        <v>16526.44</v>
      </c>
      <c r="R382" s="78">
        <v>16408.87</v>
      </c>
      <c r="S382" s="17"/>
      <c r="T382" s="75">
        <v>1856.450966801450</v>
      </c>
      <c r="U382" s="76">
        <v>1501.389246761920</v>
      </c>
      <c r="V382" s="76">
        <v>680.666669598414</v>
      </c>
      <c r="W382" s="76">
        <v>1186.966833915330</v>
      </c>
      <c r="X382" s="76">
        <v>0.0987796419910425</v>
      </c>
      <c r="Y382" s="77">
        <v>53.9609340835205</v>
      </c>
      <c r="Z382" s="76">
        <v>307.637273300172</v>
      </c>
      <c r="AA382" s="76">
        <v>2.009654785335</v>
      </c>
      <c r="AB382" s="77">
        <v>40.0466293409892</v>
      </c>
      <c r="AC382" s="76">
        <v>157.366188275384</v>
      </c>
      <c r="AD382" s="77">
        <v>5786.593176504510</v>
      </c>
      <c r="AE382" s="76">
        <v>5629.226988229120</v>
      </c>
      <c r="AF382" s="78">
        <v>5589.180358888130</v>
      </c>
      <c r="AG382" s="17"/>
      <c r="AH382" s="75">
        <v>32.0819333617448</v>
      </c>
      <c r="AI382" s="76">
        <v>25.9459962186051</v>
      </c>
      <c r="AJ382" s="76">
        <v>11.7628222485408</v>
      </c>
      <c r="AK382" s="76">
        <v>20.5123601696212</v>
      </c>
      <c r="AL382" s="76">
        <v>0.00170704314227793</v>
      </c>
      <c r="AM382" s="77">
        <v>0.932516464136789</v>
      </c>
      <c r="AN382" s="76">
        <v>5.31637984417639</v>
      </c>
      <c r="AO382" s="76">
        <v>0.0347294984118613</v>
      </c>
      <c r="AP382" s="77">
        <v>0.692058835302123</v>
      </c>
      <c r="AQ382" s="76">
        <v>2.7194963163186</v>
      </c>
      <c r="AR382" s="79">
        <v>100</v>
      </c>
      <c r="AS382" s="119"/>
      <c r="AT382" s="75">
        <v>33.215084280636</v>
      </c>
      <c r="AU382" s="76">
        <v>26.8624225799827</v>
      </c>
      <c r="AV382" s="76">
        <v>12.1782913753354</v>
      </c>
      <c r="AW382" s="76">
        <v>21.2368676209879</v>
      </c>
      <c r="AX382" s="76">
        <v>0.00176733681234601</v>
      </c>
      <c r="AY382" s="77">
        <v>0.965453440730532</v>
      </c>
      <c r="AZ382" s="76">
        <v>5.50415720278118</v>
      </c>
      <c r="BA382" s="76">
        <v>0.035956162733936</v>
      </c>
      <c r="BB382" s="78">
        <v>100</v>
      </c>
      <c r="BC382" s="17"/>
      <c r="BD382" s="131">
        <v>1780</v>
      </c>
      <c r="BE382" s="132">
        <v>1928</v>
      </c>
      <c r="BF382" s="125"/>
      <c r="BG382" s="125"/>
      <c r="BH382" s="125"/>
      <c r="BI382" s="125"/>
      <c r="BJ382" s="125"/>
      <c r="BK382" t="s" s="126">
        <v>970</v>
      </c>
      <c r="BL382" s="125"/>
      <c r="BM382" s="129"/>
      <c r="BN382" s="37"/>
      <c r="BO382" s="7"/>
      <c r="BP382" s="7"/>
      <c r="BQ382" s="7"/>
    </row>
    <row r="383" ht="13.65" customHeight="1">
      <c r="A383" s="124"/>
      <c r="B383" s="125"/>
      <c r="C383" t="s" s="126">
        <v>971</v>
      </c>
      <c r="D383" t="s" s="74">
        <v>970</v>
      </c>
      <c r="E383" s="65"/>
      <c r="F383" s="75"/>
      <c r="G383" s="76"/>
      <c r="H383" s="76"/>
      <c r="I383" s="76"/>
      <c r="J383" s="76"/>
      <c r="K383" s="77"/>
      <c r="L383" s="76"/>
      <c r="M383" s="76"/>
      <c r="N383" s="77"/>
      <c r="O383" s="76"/>
      <c r="P383" s="76"/>
      <c r="Q383" s="76"/>
      <c r="R383" s="78"/>
      <c r="S383" s="17"/>
      <c r="T383" s="75"/>
      <c r="U383" s="76"/>
      <c r="V383" s="76"/>
      <c r="W383" s="76"/>
      <c r="X383" s="76"/>
      <c r="Y383" s="77"/>
      <c r="Z383" s="76"/>
      <c r="AA383" s="76"/>
      <c r="AB383" s="77"/>
      <c r="AC383" s="76"/>
      <c r="AD383" s="77"/>
      <c r="AE383" s="76"/>
      <c r="AF383" s="78"/>
      <c r="AG383" s="17"/>
      <c r="AH383" s="75"/>
      <c r="AI383" s="76"/>
      <c r="AJ383" s="76"/>
      <c r="AK383" s="76"/>
      <c r="AL383" s="76"/>
      <c r="AM383" s="77"/>
      <c r="AN383" s="76"/>
      <c r="AO383" s="76"/>
      <c r="AP383" s="77"/>
      <c r="AQ383" s="76"/>
      <c r="AR383" s="79"/>
      <c r="AS383" s="119"/>
      <c r="AT383" s="75"/>
      <c r="AU383" s="76"/>
      <c r="AV383" s="76"/>
      <c r="AW383" s="76"/>
      <c r="AX383" s="76"/>
      <c r="AY383" s="77"/>
      <c r="AZ383" s="76"/>
      <c r="BA383" s="76"/>
      <c r="BB383" s="78"/>
      <c r="BC383" s="17"/>
      <c r="BD383" s="131">
        <v>1928</v>
      </c>
      <c r="BE383" s="132">
        <v>2004</v>
      </c>
      <c r="BF383" s="125"/>
      <c r="BG383" s="125"/>
      <c r="BH383" s="125"/>
      <c r="BI383" s="125"/>
      <c r="BJ383" t="s" s="126">
        <v>265</v>
      </c>
      <c r="BK383" s="125"/>
      <c r="BL383" s="125"/>
      <c r="BM383" s="129"/>
      <c r="BN383" s="37"/>
      <c r="BO383" s="7"/>
      <c r="BP383" s="7"/>
      <c r="BQ383" s="7"/>
    </row>
    <row r="384" ht="13.65" customHeight="1">
      <c r="A384" s="124"/>
      <c r="B384" s="125"/>
      <c r="C384" t="s" s="126">
        <v>972</v>
      </c>
      <c r="D384" t="s" s="74">
        <v>973</v>
      </c>
      <c r="E384" s="65"/>
      <c r="F384" s="75"/>
      <c r="G384" s="76"/>
      <c r="H384" s="76"/>
      <c r="I384" s="76"/>
      <c r="J384" s="76"/>
      <c r="K384" s="77"/>
      <c r="L384" s="76"/>
      <c r="M384" s="76"/>
      <c r="N384" s="77"/>
      <c r="O384" s="76"/>
      <c r="P384" s="76"/>
      <c r="Q384" s="76"/>
      <c r="R384" s="78"/>
      <c r="S384" s="17"/>
      <c r="T384" s="75"/>
      <c r="U384" s="76"/>
      <c r="V384" s="76"/>
      <c r="W384" s="76"/>
      <c r="X384" s="76"/>
      <c r="Y384" s="77"/>
      <c r="Z384" s="76"/>
      <c r="AA384" s="76"/>
      <c r="AB384" s="77"/>
      <c r="AC384" s="76"/>
      <c r="AD384" s="77"/>
      <c r="AE384" s="76"/>
      <c r="AF384" s="78"/>
      <c r="AG384" s="17"/>
      <c r="AH384" s="75"/>
      <c r="AI384" s="76"/>
      <c r="AJ384" s="76"/>
      <c r="AK384" s="76"/>
      <c r="AL384" s="76"/>
      <c r="AM384" s="77"/>
      <c r="AN384" s="76"/>
      <c r="AO384" s="76"/>
      <c r="AP384" s="77"/>
      <c r="AQ384" s="76"/>
      <c r="AR384" s="79"/>
      <c r="AS384" s="119"/>
      <c r="AT384" s="75"/>
      <c r="AU384" s="76"/>
      <c r="AV384" s="76"/>
      <c r="AW384" s="76"/>
      <c r="AX384" s="76"/>
      <c r="AY384" s="77"/>
      <c r="AZ384" s="76"/>
      <c r="BA384" s="76"/>
      <c r="BB384" s="78"/>
      <c r="BC384" s="17"/>
      <c r="BD384" s="131">
        <v>1780</v>
      </c>
      <c r="BE384" s="132">
        <v>1950</v>
      </c>
      <c r="BF384" s="125"/>
      <c r="BG384" s="125"/>
      <c r="BH384" s="125"/>
      <c r="BI384" s="125"/>
      <c r="BJ384" s="125"/>
      <c r="BK384" t="s" s="126">
        <v>974</v>
      </c>
      <c r="BL384" s="125"/>
      <c r="BM384" s="129"/>
      <c r="BN384" s="37"/>
      <c r="BO384" s="7"/>
      <c r="BP384" s="7"/>
      <c r="BQ384" s="7"/>
    </row>
    <row r="385" ht="13.65" customHeight="1">
      <c r="A385" s="130">
        <v>217</v>
      </c>
      <c r="B385" t="s" s="126">
        <v>311</v>
      </c>
      <c r="C385" t="s" s="126">
        <v>975</v>
      </c>
      <c r="D385" t="s" s="74">
        <v>311</v>
      </c>
      <c r="E385" s="65"/>
      <c r="F385" s="75">
        <v>515.42</v>
      </c>
      <c r="G385" s="76">
        <v>6.06</v>
      </c>
      <c r="H385" s="76">
        <v>4165.48</v>
      </c>
      <c r="I385" s="76">
        <v>9137.940000000001</v>
      </c>
      <c r="J385" s="76">
        <v>524.89</v>
      </c>
      <c r="K385" s="77">
        <v>137.91</v>
      </c>
      <c r="L385" s="76">
        <v>3401.22</v>
      </c>
      <c r="M385" s="76">
        <v>15.96</v>
      </c>
      <c r="N385" s="77">
        <v>66.04000000000001</v>
      </c>
      <c r="O385" s="76">
        <v>364.910000000003</v>
      </c>
      <c r="P385" s="76">
        <v>18335.83</v>
      </c>
      <c r="Q385" s="76">
        <v>17970.92</v>
      </c>
      <c r="R385" s="78">
        <v>17904.88</v>
      </c>
      <c r="S385" s="17"/>
      <c r="T385" s="75">
        <v>175.562079569045</v>
      </c>
      <c r="U385" s="76">
        <v>2.06415389815765</v>
      </c>
      <c r="V385" s="76">
        <v>1418.843528002920</v>
      </c>
      <c r="W385" s="76">
        <v>3112.560143915960</v>
      </c>
      <c r="X385" s="76">
        <v>178.787745809236</v>
      </c>
      <c r="Y385" s="77">
        <v>46.9748290585678</v>
      </c>
      <c r="Z385" s="76">
        <v>1158.521703216460</v>
      </c>
      <c r="AA385" s="76">
        <v>5.43628650405875</v>
      </c>
      <c r="AB385" s="77">
        <v>22.4945088175464</v>
      </c>
      <c r="AC385" s="76">
        <v>124.295445375695</v>
      </c>
      <c r="AD385" s="77">
        <v>6245.540424167650</v>
      </c>
      <c r="AE385" s="76">
        <v>6121.244978791950</v>
      </c>
      <c r="AF385" s="78">
        <v>6098.7504699744</v>
      </c>
      <c r="AG385" s="17"/>
      <c r="AH385" s="75">
        <v>2.81099901122556</v>
      </c>
      <c r="AI385" s="76">
        <v>0.0330500446393755</v>
      </c>
      <c r="AJ385" s="76">
        <v>22.7177062614564</v>
      </c>
      <c r="AK385" s="76">
        <v>49.8365222626955</v>
      </c>
      <c r="AL385" s="76">
        <v>2.86264652322802</v>
      </c>
      <c r="AM385" s="77">
        <v>0.752133936669352</v>
      </c>
      <c r="AN385" s="76">
        <v>18.549582974973</v>
      </c>
      <c r="AO385" s="76">
        <v>0.0870426918225136</v>
      </c>
      <c r="AP385" s="77">
        <v>0.360169133330752</v>
      </c>
      <c r="AQ385" s="76">
        <v>1.99014715995951</v>
      </c>
      <c r="AR385" s="79">
        <v>100</v>
      </c>
      <c r="AS385" s="119"/>
      <c r="AT385" s="75">
        <v>2.8786565450313</v>
      </c>
      <c r="AU385" s="76">
        <v>0.033845521444433</v>
      </c>
      <c r="AV385" s="76">
        <v>23.2644954894978</v>
      </c>
      <c r="AW385" s="76">
        <v>51.0360304006506</v>
      </c>
      <c r="AX385" s="76">
        <v>2.93154715362516</v>
      </c>
      <c r="AY385" s="77">
        <v>0.770236940990389</v>
      </c>
      <c r="AZ385" s="76">
        <v>18.9960502388176</v>
      </c>
      <c r="BA385" s="76">
        <v>0.0891377099427642</v>
      </c>
      <c r="BB385" s="78">
        <v>100</v>
      </c>
      <c r="BC385" s="17"/>
      <c r="BD385" s="131">
        <v>1780</v>
      </c>
      <c r="BE385" s="132">
        <v>1923</v>
      </c>
      <c r="BF385" s="125"/>
      <c r="BG385" s="125"/>
      <c r="BH385" s="125"/>
      <c r="BI385" s="125"/>
      <c r="BJ385" s="125"/>
      <c r="BK385" s="125"/>
      <c r="BL385" s="125"/>
      <c r="BM385" t="s" s="95">
        <v>361</v>
      </c>
      <c r="BN385" s="37"/>
      <c r="BO385" s="7"/>
      <c r="BP385" s="7"/>
      <c r="BQ385" s="7"/>
    </row>
    <row r="386" ht="13.65" customHeight="1">
      <c r="A386" s="130">
        <v>218</v>
      </c>
      <c r="B386" t="s" s="126">
        <v>259</v>
      </c>
      <c r="C386" t="s" s="126">
        <v>976</v>
      </c>
      <c r="D386" t="s" s="74">
        <v>259</v>
      </c>
      <c r="E386" s="65"/>
      <c r="F386" s="75">
        <v>962.33</v>
      </c>
      <c r="G386" s="76">
        <v>2336.83</v>
      </c>
      <c r="H386" s="76">
        <v>7075.85</v>
      </c>
      <c r="I386" s="76">
        <v>9655.950000000001</v>
      </c>
      <c r="J386" s="76">
        <v>2.75</v>
      </c>
      <c r="K386" s="77">
        <v>0.43</v>
      </c>
      <c r="L386" s="76">
        <v>2887.7</v>
      </c>
      <c r="M386" s="76">
        <v>16.55</v>
      </c>
      <c r="N386" s="77">
        <v>65.55</v>
      </c>
      <c r="O386" s="76">
        <v>747.77</v>
      </c>
      <c r="P386" s="76">
        <v>23751.71</v>
      </c>
      <c r="Q386" s="76">
        <v>23003.94</v>
      </c>
      <c r="R386" s="78">
        <v>22938.39</v>
      </c>
      <c r="S386" s="17"/>
      <c r="T386" s="75">
        <v>327.788320266345</v>
      </c>
      <c r="U386" s="76">
        <v>795.969761358372</v>
      </c>
      <c r="V386" s="76">
        <v>2410.172171663170</v>
      </c>
      <c r="W386" s="76">
        <v>3289.004427873820</v>
      </c>
      <c r="X386" s="76">
        <v>0.936703501639196</v>
      </c>
      <c r="Y386" s="77">
        <v>0.146466365710856</v>
      </c>
      <c r="Z386" s="76">
        <v>983.606800612185</v>
      </c>
      <c r="AA386" s="76">
        <v>5.63725198259225</v>
      </c>
      <c r="AB386" s="77">
        <v>22.327605284527</v>
      </c>
      <c r="AC386" s="76">
        <v>254.705009971179</v>
      </c>
      <c r="AD386" s="77">
        <v>8090.294518879530</v>
      </c>
      <c r="AE386" s="76">
        <v>7835.589508908350</v>
      </c>
      <c r="AF386" s="78">
        <v>7813.261903623830</v>
      </c>
      <c r="AG386" s="17"/>
      <c r="AH386" s="75">
        <v>4.05162407254046</v>
      </c>
      <c r="AI386" s="76">
        <v>9.838575833066329</v>
      </c>
      <c r="AJ386" s="76">
        <v>29.7909076862255</v>
      </c>
      <c r="AK386" s="76">
        <v>40.6537045122225</v>
      </c>
      <c r="AL386" s="76">
        <v>0.0115781137442315</v>
      </c>
      <c r="AM386" s="77">
        <v>0.00181039596727983</v>
      </c>
      <c r="AN386" s="76">
        <v>12.157861476079</v>
      </c>
      <c r="AO386" s="76">
        <v>0.0696791936243748</v>
      </c>
      <c r="AP386" s="77">
        <v>0.275980129430681</v>
      </c>
      <c r="AQ386" s="76">
        <v>3.14827858709963</v>
      </c>
      <c r="AR386" s="79">
        <v>100</v>
      </c>
      <c r="AS386" s="119"/>
      <c r="AT386" s="75">
        <v>4.19528136020008</v>
      </c>
      <c r="AU386" s="76">
        <v>10.1874194309191</v>
      </c>
      <c r="AV386" s="76">
        <v>30.8471954657672</v>
      </c>
      <c r="AW386" s="76">
        <v>42.0951514033897</v>
      </c>
      <c r="AX386" s="76">
        <v>0.011988635645309</v>
      </c>
      <c r="AY386" s="77">
        <v>0.00187458666453923</v>
      </c>
      <c r="AZ386" s="76">
        <v>12.5889393283487</v>
      </c>
      <c r="BA386" s="76">
        <v>0.0721497890654052</v>
      </c>
      <c r="BB386" s="78">
        <v>100</v>
      </c>
      <c r="BC386" s="17"/>
      <c r="BD386" s="131">
        <v>1780</v>
      </c>
      <c r="BE386" s="132">
        <v>2004</v>
      </c>
      <c r="BF386" s="125"/>
      <c r="BG386" s="125"/>
      <c r="BH386" s="125"/>
      <c r="BI386" s="125"/>
      <c r="BJ386" s="125"/>
      <c r="BK386" s="125"/>
      <c r="BL386" s="125"/>
      <c r="BM386" s="129"/>
      <c r="BN386" s="37"/>
      <c r="BO386" s="7"/>
      <c r="BP386" s="7"/>
      <c r="BQ386" s="7"/>
    </row>
    <row r="387" ht="13.65" customHeight="1">
      <c r="A387" s="124"/>
      <c r="B387" s="125"/>
      <c r="C387" t="s" s="126">
        <v>977</v>
      </c>
      <c r="D387" t="s" s="74">
        <v>978</v>
      </c>
      <c r="E387" s="65"/>
      <c r="F387" s="75"/>
      <c r="G387" s="76"/>
      <c r="H387" s="76"/>
      <c r="I387" s="76"/>
      <c r="J387" s="76"/>
      <c r="K387" s="77"/>
      <c r="L387" s="76"/>
      <c r="M387" s="76"/>
      <c r="N387" s="77"/>
      <c r="O387" s="76"/>
      <c r="P387" s="76"/>
      <c r="Q387" s="76"/>
      <c r="R387" s="78"/>
      <c r="S387" s="17"/>
      <c r="T387" s="75"/>
      <c r="U387" s="76"/>
      <c r="V387" s="76"/>
      <c r="W387" s="76"/>
      <c r="X387" s="76"/>
      <c r="Y387" s="77"/>
      <c r="Z387" s="76"/>
      <c r="AA387" s="76"/>
      <c r="AB387" s="77"/>
      <c r="AC387" s="76"/>
      <c r="AD387" s="77"/>
      <c r="AE387" s="76"/>
      <c r="AF387" s="78"/>
      <c r="AG387" s="17"/>
      <c r="AH387" s="75"/>
      <c r="AI387" s="76"/>
      <c r="AJ387" s="76"/>
      <c r="AK387" s="76"/>
      <c r="AL387" s="76"/>
      <c r="AM387" s="77"/>
      <c r="AN387" s="76"/>
      <c r="AO387" s="76"/>
      <c r="AP387" s="77"/>
      <c r="AQ387" s="76"/>
      <c r="AR387" s="79"/>
      <c r="AS387" s="119"/>
      <c r="AT387" s="75"/>
      <c r="AU387" s="76"/>
      <c r="AV387" s="76"/>
      <c r="AW387" s="76"/>
      <c r="AX387" s="76"/>
      <c r="AY387" s="77"/>
      <c r="AZ387" s="76"/>
      <c r="BA387" s="76"/>
      <c r="BB387" s="78"/>
      <c r="BC387" s="17"/>
      <c r="BD387" t="s" s="133">
        <v>345</v>
      </c>
      <c r="BE387" s="132">
        <v>2004</v>
      </c>
      <c r="BF387" s="125"/>
      <c r="BG387" s="125"/>
      <c r="BH387" s="125"/>
      <c r="BI387" s="125"/>
      <c r="BJ387" s="125"/>
      <c r="BK387" s="125"/>
      <c r="BL387" s="125"/>
      <c r="BM387" s="129"/>
      <c r="BN387" s="37"/>
      <c r="BO387" s="7"/>
      <c r="BP387" s="7"/>
      <c r="BQ387" s="7"/>
    </row>
    <row r="388" ht="13.65" customHeight="1">
      <c r="A388" s="124"/>
      <c r="B388" s="125"/>
      <c r="C388" t="s" s="126">
        <v>979</v>
      </c>
      <c r="D388" t="s" s="74">
        <v>980</v>
      </c>
      <c r="E388" s="65"/>
      <c r="F388" s="75"/>
      <c r="G388" s="76"/>
      <c r="H388" s="76"/>
      <c r="I388" s="76"/>
      <c r="J388" s="76"/>
      <c r="K388" s="77"/>
      <c r="L388" s="76"/>
      <c r="M388" s="76"/>
      <c r="N388" s="77"/>
      <c r="O388" s="76"/>
      <c r="P388" s="76"/>
      <c r="Q388" s="76"/>
      <c r="R388" s="78"/>
      <c r="S388" s="17"/>
      <c r="T388" s="75"/>
      <c r="U388" s="76"/>
      <c r="V388" s="76"/>
      <c r="W388" s="76"/>
      <c r="X388" s="76"/>
      <c r="Y388" s="77"/>
      <c r="Z388" s="76"/>
      <c r="AA388" s="76"/>
      <c r="AB388" s="77"/>
      <c r="AC388" s="76"/>
      <c r="AD388" s="77"/>
      <c r="AE388" s="76"/>
      <c r="AF388" s="78"/>
      <c r="AG388" s="17"/>
      <c r="AH388" s="75"/>
      <c r="AI388" s="76"/>
      <c r="AJ388" s="76"/>
      <c r="AK388" s="76"/>
      <c r="AL388" s="76"/>
      <c r="AM388" s="77"/>
      <c r="AN388" s="76"/>
      <c r="AO388" s="76"/>
      <c r="AP388" s="77"/>
      <c r="AQ388" s="76"/>
      <c r="AR388" s="79"/>
      <c r="AS388" s="119"/>
      <c r="AT388" s="75"/>
      <c r="AU388" s="76"/>
      <c r="AV388" s="76"/>
      <c r="AW388" s="76"/>
      <c r="AX388" s="76"/>
      <c r="AY388" s="77"/>
      <c r="AZ388" s="76"/>
      <c r="BA388" s="76"/>
      <c r="BB388" s="78"/>
      <c r="BC388" s="17"/>
      <c r="BD388" t="s" s="133">
        <v>345</v>
      </c>
      <c r="BE388" s="132">
        <v>2004</v>
      </c>
      <c r="BF388" s="125"/>
      <c r="BG388" s="125"/>
      <c r="BH388" s="125"/>
      <c r="BI388" s="125"/>
      <c r="BJ388" s="125"/>
      <c r="BK388" s="125"/>
      <c r="BL388" t="s" s="126">
        <v>981</v>
      </c>
      <c r="BM388" s="129"/>
      <c r="BN388" s="37"/>
      <c r="BO388" s="7"/>
      <c r="BP388" s="7"/>
      <c r="BQ388" s="7"/>
    </row>
    <row r="389" ht="13.65" customHeight="1">
      <c r="A389" s="130">
        <v>219</v>
      </c>
      <c r="B389" t="s" s="126">
        <v>151</v>
      </c>
      <c r="C389" t="s" s="126">
        <v>982</v>
      </c>
      <c r="D389" t="s" s="74">
        <v>151</v>
      </c>
      <c r="E389" s="65"/>
      <c r="F389" s="75">
        <v>2131.11</v>
      </c>
      <c r="G389" s="76">
        <v>801.02</v>
      </c>
      <c r="H389" s="76">
        <v>18.21</v>
      </c>
      <c r="I389" s="76">
        <v>290.01</v>
      </c>
      <c r="J389" s="76">
        <v>235</v>
      </c>
      <c r="K389" s="77">
        <v>21.18</v>
      </c>
      <c r="L389" s="76">
        <v>3.82</v>
      </c>
      <c r="M389" s="76">
        <v>24.71</v>
      </c>
      <c r="N389" s="77">
        <v>64.37</v>
      </c>
      <c r="O389" s="76">
        <v>110.69</v>
      </c>
      <c r="P389" s="76">
        <v>3700.12</v>
      </c>
      <c r="Q389" s="76">
        <v>3589.43</v>
      </c>
      <c r="R389" s="78">
        <v>3525.06</v>
      </c>
      <c r="S389" s="17"/>
      <c r="T389" s="75">
        <v>725.897527046658</v>
      </c>
      <c r="U389" s="76">
        <v>272.842995957465</v>
      </c>
      <c r="V389" s="76">
        <v>6.20268027812719</v>
      </c>
      <c r="W389" s="76">
        <v>98.7830481855939</v>
      </c>
      <c r="X389" s="76">
        <v>80.04557195825861</v>
      </c>
      <c r="Y389" s="77">
        <v>7.21432005989752</v>
      </c>
      <c r="Z389" s="76">
        <v>1.30116631864063</v>
      </c>
      <c r="AA389" s="76">
        <v>8.416706736547111</v>
      </c>
      <c r="AB389" s="77">
        <v>21.925674327460</v>
      </c>
      <c r="AC389" s="76">
        <v>37.7031674896154</v>
      </c>
      <c r="AD389" s="77">
        <v>1260.332858358260</v>
      </c>
      <c r="AE389" s="76">
        <v>1222.629690868650</v>
      </c>
      <c r="AF389" s="78">
        <v>1200.704016541190</v>
      </c>
      <c r="AG389" s="17"/>
      <c r="AH389" s="75">
        <v>57.5956995989319</v>
      </c>
      <c r="AI389" s="76">
        <v>21.6484870760948</v>
      </c>
      <c r="AJ389" s="76">
        <v>0.492146200663762</v>
      </c>
      <c r="AK389" s="76">
        <v>7.83785390744084</v>
      </c>
      <c r="AL389" s="76">
        <v>6.35114536825833</v>
      </c>
      <c r="AM389" s="77">
        <v>0.572413867658346</v>
      </c>
      <c r="AN389" s="76">
        <v>0.103239894922327</v>
      </c>
      <c r="AO389" s="76">
        <v>0.667816178934737</v>
      </c>
      <c r="AP389" s="77">
        <v>1.73967330789272</v>
      </c>
      <c r="AQ389" s="76">
        <v>2.99152459920218</v>
      </c>
      <c r="AR389" s="79">
        <v>100</v>
      </c>
      <c r="AS389" s="119"/>
      <c r="AT389" s="75">
        <v>60.455992238430</v>
      </c>
      <c r="AU389" s="76">
        <v>22.7235848467827</v>
      </c>
      <c r="AV389" s="76">
        <v>0.51658695171146</v>
      </c>
      <c r="AW389" s="76">
        <v>8.227094006910519</v>
      </c>
      <c r="AX389" s="76">
        <v>6.66655319342082</v>
      </c>
      <c r="AY389" s="77">
        <v>0.600840836751715</v>
      </c>
      <c r="AZ389" s="76">
        <v>0.108366949782415</v>
      </c>
      <c r="BA389" s="76">
        <v>0.700980976210334</v>
      </c>
      <c r="BB389" s="78">
        <v>100</v>
      </c>
      <c r="BC389" s="17"/>
      <c r="BD389" s="131">
        <v>1780</v>
      </c>
      <c r="BE389" s="132">
        <v>2004</v>
      </c>
      <c r="BF389" s="125"/>
      <c r="BG389" s="125"/>
      <c r="BH389" s="125"/>
      <c r="BI389" s="125"/>
      <c r="BJ389" s="125"/>
      <c r="BK389" s="125"/>
      <c r="BL389" s="125"/>
      <c r="BM389" s="129"/>
      <c r="BN389" s="37"/>
      <c r="BO389" s="7"/>
      <c r="BP389" s="7"/>
      <c r="BQ389" s="7"/>
    </row>
    <row r="390" ht="13.65" customHeight="1">
      <c r="A390" s="124"/>
      <c r="B390" s="125"/>
      <c r="C390" t="s" s="126">
        <v>983</v>
      </c>
      <c r="D390" t="s" s="74">
        <v>984</v>
      </c>
      <c r="E390" s="65"/>
      <c r="F390" s="75"/>
      <c r="G390" s="76"/>
      <c r="H390" s="76"/>
      <c r="I390" s="76"/>
      <c r="J390" s="76"/>
      <c r="K390" s="77"/>
      <c r="L390" s="76"/>
      <c r="M390" s="76"/>
      <c r="N390" s="77"/>
      <c r="O390" s="76"/>
      <c r="P390" s="76"/>
      <c r="Q390" s="76"/>
      <c r="R390" s="78"/>
      <c r="S390" s="17"/>
      <c r="T390" s="75"/>
      <c r="U390" s="76"/>
      <c r="V390" s="76"/>
      <c r="W390" s="76"/>
      <c r="X390" s="76"/>
      <c r="Y390" s="77"/>
      <c r="Z390" s="76"/>
      <c r="AA390" s="76"/>
      <c r="AB390" s="77"/>
      <c r="AC390" s="76"/>
      <c r="AD390" s="77"/>
      <c r="AE390" s="76"/>
      <c r="AF390" s="78"/>
      <c r="AG390" s="17"/>
      <c r="AH390" s="75"/>
      <c r="AI390" s="76"/>
      <c r="AJ390" s="76"/>
      <c r="AK390" s="76"/>
      <c r="AL390" s="76"/>
      <c r="AM390" s="77"/>
      <c r="AN390" s="76"/>
      <c r="AO390" s="76"/>
      <c r="AP390" s="77"/>
      <c r="AQ390" s="76"/>
      <c r="AR390" s="79"/>
      <c r="AS390" s="119"/>
      <c r="AT390" s="75"/>
      <c r="AU390" s="76"/>
      <c r="AV390" s="76"/>
      <c r="AW390" s="76"/>
      <c r="AX390" s="76"/>
      <c r="AY390" s="77"/>
      <c r="AZ390" s="76"/>
      <c r="BA390" s="76"/>
      <c r="BB390" s="78"/>
      <c r="BC390" s="17"/>
      <c r="BD390" t="s" s="133">
        <v>345</v>
      </c>
      <c r="BE390" s="132">
        <v>2004</v>
      </c>
      <c r="BF390" s="125"/>
      <c r="BG390" s="125"/>
      <c r="BH390" s="125"/>
      <c r="BI390" s="125"/>
      <c r="BJ390" s="125"/>
      <c r="BK390" s="125"/>
      <c r="BL390" s="125"/>
      <c r="BM390" s="129"/>
      <c r="BN390" s="37"/>
      <c r="BO390" s="7"/>
      <c r="BP390" s="7"/>
      <c r="BQ390" s="7"/>
    </row>
    <row r="391" ht="13.65" customHeight="1">
      <c r="A391" s="130">
        <v>220</v>
      </c>
      <c r="B391" t="s" s="126">
        <v>45</v>
      </c>
      <c r="C391" t="s" s="126">
        <v>985</v>
      </c>
      <c r="D391" t="s" s="74">
        <v>45</v>
      </c>
      <c r="E391" s="65"/>
      <c r="F391" s="75">
        <v>1653.1</v>
      </c>
      <c r="G391" s="76">
        <v>997.35</v>
      </c>
      <c r="H391" s="76">
        <v>2550.57</v>
      </c>
      <c r="I391" s="76">
        <v>6907.12</v>
      </c>
      <c r="J391" s="76">
        <v>58.19</v>
      </c>
      <c r="K391" s="77">
        <v>206.44</v>
      </c>
      <c r="L391" s="76">
        <v>3873.22</v>
      </c>
      <c r="M391" s="76">
        <v>1.13</v>
      </c>
      <c r="N391" s="77">
        <v>77.78</v>
      </c>
      <c r="O391" s="76">
        <v>303.039999999999</v>
      </c>
      <c r="P391" s="76">
        <v>16627.94</v>
      </c>
      <c r="Q391" s="76">
        <v>16324.9</v>
      </c>
      <c r="R391" s="78">
        <v>16247.12</v>
      </c>
      <c r="S391" s="17"/>
      <c r="T391" s="75">
        <v>563.078021294457</v>
      </c>
      <c r="U391" s="76">
        <v>339.716813585401</v>
      </c>
      <c r="V391" s="76">
        <v>868.773763700322</v>
      </c>
      <c r="W391" s="76">
        <v>2352.699450997140</v>
      </c>
      <c r="X391" s="76">
        <v>19.8206460946854</v>
      </c>
      <c r="Y391" s="77">
        <v>70.3174803194166</v>
      </c>
      <c r="Z391" s="76">
        <v>1319.294086043260</v>
      </c>
      <c r="AA391" s="76">
        <v>0.384899984309924</v>
      </c>
      <c r="AB391" s="77">
        <v>26.4933812209079</v>
      </c>
      <c r="AC391" s="76">
        <v>103.221319686088</v>
      </c>
      <c r="AD391" s="77">
        <v>5663.799862925980</v>
      </c>
      <c r="AE391" s="76">
        <v>5560.5785432399</v>
      </c>
      <c r="AF391" s="78">
        <v>5534.085162018990</v>
      </c>
      <c r="AG391" s="17"/>
      <c r="AH391" s="75">
        <v>9.941700535363969</v>
      </c>
      <c r="AI391" s="76">
        <v>5.9980370388635</v>
      </c>
      <c r="AJ391" s="76">
        <v>15.339061844101</v>
      </c>
      <c r="AK391" s="76">
        <v>41.5392405794103</v>
      </c>
      <c r="AL391" s="76">
        <v>0.349953151141994</v>
      </c>
      <c r="AM391" s="77">
        <v>1.24152480704164</v>
      </c>
      <c r="AN391" s="76">
        <v>23.2934446479841</v>
      </c>
      <c r="AO391" s="76">
        <v>0.00679579069926882</v>
      </c>
      <c r="AP391" s="77">
        <v>0.46776690317622</v>
      </c>
      <c r="AQ391" s="76">
        <v>1.82247470221807</v>
      </c>
      <c r="AR391" s="79">
        <v>100</v>
      </c>
      <c r="AS391" s="119"/>
      <c r="AT391" s="75">
        <v>10.1747263515011</v>
      </c>
      <c r="AU391" s="76">
        <v>6.13862641502002</v>
      </c>
      <c r="AV391" s="76">
        <v>15.6985976591544</v>
      </c>
      <c r="AW391" s="76">
        <v>42.5128884380739</v>
      </c>
      <c r="AX391" s="76">
        <v>0.358155783917396</v>
      </c>
      <c r="AY391" s="77">
        <v>1.27062519388052</v>
      </c>
      <c r="AZ391" s="76">
        <v>23.8394250796449</v>
      </c>
      <c r="BA391" s="76">
        <v>0.00695507880781332</v>
      </c>
      <c r="BB391" s="78">
        <v>100</v>
      </c>
      <c r="BC391" s="17"/>
      <c r="BD391" s="131">
        <v>1808</v>
      </c>
      <c r="BE391" s="132">
        <v>2004</v>
      </c>
      <c r="BF391" s="125"/>
      <c r="BG391" s="125"/>
      <c r="BH391" s="125"/>
      <c r="BI391" s="125"/>
      <c r="BJ391" s="125"/>
      <c r="BK391" s="125"/>
      <c r="BL391" s="125"/>
      <c r="BM391" s="129"/>
      <c r="BN391" s="37"/>
      <c r="BO391" s="7"/>
      <c r="BP391" s="7"/>
      <c r="BQ391" s="7"/>
    </row>
    <row r="392" ht="13.65" customHeight="1">
      <c r="A392" s="124"/>
      <c r="B392" s="125"/>
      <c r="C392" t="s" s="126">
        <v>986</v>
      </c>
      <c r="D392" t="s" s="74">
        <v>987</v>
      </c>
      <c r="E392" s="65"/>
      <c r="F392" s="75"/>
      <c r="G392" s="76"/>
      <c r="H392" s="76"/>
      <c r="I392" s="76"/>
      <c r="J392" s="76"/>
      <c r="K392" s="77"/>
      <c r="L392" s="76"/>
      <c r="M392" s="76"/>
      <c r="N392" s="77"/>
      <c r="O392" s="76"/>
      <c r="P392" s="76"/>
      <c r="Q392" s="76"/>
      <c r="R392" s="78"/>
      <c r="S392" s="17"/>
      <c r="T392" s="75"/>
      <c r="U392" s="76"/>
      <c r="V392" s="76"/>
      <c r="W392" s="76"/>
      <c r="X392" s="76"/>
      <c r="Y392" s="77"/>
      <c r="Z392" s="76"/>
      <c r="AA392" s="76"/>
      <c r="AB392" s="77"/>
      <c r="AC392" s="76"/>
      <c r="AD392" s="77"/>
      <c r="AE392" s="76"/>
      <c r="AF392" s="78"/>
      <c r="AG392" s="17"/>
      <c r="AH392" s="75"/>
      <c r="AI392" s="76"/>
      <c r="AJ392" s="76"/>
      <c r="AK392" s="76"/>
      <c r="AL392" s="76"/>
      <c r="AM392" s="77"/>
      <c r="AN392" s="76"/>
      <c r="AO392" s="76"/>
      <c r="AP392" s="77"/>
      <c r="AQ392" s="76"/>
      <c r="AR392" s="79"/>
      <c r="AS392" s="119"/>
      <c r="AT392" s="75"/>
      <c r="AU392" s="76"/>
      <c r="AV392" s="76"/>
      <c r="AW392" s="76"/>
      <c r="AX392" s="76"/>
      <c r="AY392" s="77"/>
      <c r="AZ392" s="76"/>
      <c r="BA392" s="76"/>
      <c r="BB392" s="78"/>
      <c r="BC392" s="17"/>
      <c r="BD392" t="s" s="133">
        <v>345</v>
      </c>
      <c r="BE392" s="132">
        <v>1860</v>
      </c>
      <c r="BF392" s="125"/>
      <c r="BG392" s="125"/>
      <c r="BH392" s="125"/>
      <c r="BI392" s="125"/>
      <c r="BJ392" s="125"/>
      <c r="BK392" s="125"/>
      <c r="BL392" t="s" s="126">
        <v>988</v>
      </c>
      <c r="BM392" s="129"/>
      <c r="BN392" s="37"/>
      <c r="BO392" s="7"/>
      <c r="BP392" s="7"/>
      <c r="BQ392" s="7"/>
    </row>
    <row r="393" ht="13.65" customHeight="1">
      <c r="A393" s="130">
        <v>221</v>
      </c>
      <c r="B393" t="s" s="126">
        <v>210</v>
      </c>
      <c r="C393" t="s" s="126">
        <v>989</v>
      </c>
      <c r="D393" t="s" s="74">
        <v>210</v>
      </c>
      <c r="E393" s="65"/>
      <c r="F393" s="75">
        <v>4369.6</v>
      </c>
      <c r="G393" s="76">
        <v>858.54</v>
      </c>
      <c r="H393" s="76">
        <v>2099.97</v>
      </c>
      <c r="I393" s="76">
        <v>4600.56</v>
      </c>
      <c r="J393" s="76">
        <v>189.95</v>
      </c>
      <c r="K393" s="77">
        <v>3500.53</v>
      </c>
      <c r="L393" s="76">
        <v>2667.78</v>
      </c>
      <c r="M393" s="76">
        <v>75.94</v>
      </c>
      <c r="N393" s="77">
        <v>108.95</v>
      </c>
      <c r="O393" s="76">
        <v>866.589999999997</v>
      </c>
      <c r="P393" s="76">
        <v>19338.41</v>
      </c>
      <c r="Q393" s="76">
        <v>18471.82</v>
      </c>
      <c r="R393" s="78">
        <v>18362.87</v>
      </c>
      <c r="S393" s="17"/>
      <c r="T393" s="75">
        <v>1488.370771186410</v>
      </c>
      <c r="U393" s="76">
        <v>292.435427017206</v>
      </c>
      <c r="V393" s="76">
        <v>715.290637213550</v>
      </c>
      <c r="W393" s="76">
        <v>1567.0402405459</v>
      </c>
      <c r="X393" s="76">
        <v>64.7006655041329</v>
      </c>
      <c r="Y393" s="77">
        <v>1192.348621306570</v>
      </c>
      <c r="Z393" s="76">
        <v>908.697770037460</v>
      </c>
      <c r="AA393" s="76">
        <v>25.8666414234475</v>
      </c>
      <c r="AB393" s="77">
        <v>37.1104896376693</v>
      </c>
      <c r="AC393" s="76">
        <v>295.177413631094</v>
      </c>
      <c r="AD393" s="77">
        <v>6587.038677503440</v>
      </c>
      <c r="AE393" s="76">
        <v>6291.861263872340</v>
      </c>
      <c r="AF393" s="78">
        <v>6254.750774234670</v>
      </c>
      <c r="AG393" s="17"/>
      <c r="AH393" s="75">
        <v>22.5954460578714</v>
      </c>
      <c r="AI393" s="76">
        <v>4.43955837113806</v>
      </c>
      <c r="AJ393" s="76">
        <v>10.8590623531097</v>
      </c>
      <c r="AK393" s="76">
        <v>23.7897531389602</v>
      </c>
      <c r="AL393" s="76">
        <v>0.982242076778804</v>
      </c>
      <c r="AM393" s="77">
        <v>18.101436467631</v>
      </c>
      <c r="AN393" s="76">
        <v>13.795239629318</v>
      </c>
      <c r="AO393" s="76">
        <v>0.392689988473716</v>
      </c>
      <c r="AP393" s="77">
        <v>0.563386545222694</v>
      </c>
      <c r="AQ393" s="76">
        <v>4.4811853714964</v>
      </c>
      <c r="AR393" s="79">
        <v>100</v>
      </c>
      <c r="AS393" s="119"/>
      <c r="AT393" s="75">
        <v>23.7958445493542</v>
      </c>
      <c r="AU393" s="76">
        <v>4.67541293926276</v>
      </c>
      <c r="AV393" s="76">
        <v>11.4359574510956</v>
      </c>
      <c r="AW393" s="76">
        <v>25.0536000091489</v>
      </c>
      <c r="AX393" s="76">
        <v>1.03442435741254</v>
      </c>
      <c r="AY393" s="77">
        <v>19.0630876328156</v>
      </c>
      <c r="AZ393" s="76">
        <v>14.5281211488182</v>
      </c>
      <c r="BA393" s="76">
        <v>0.413551912092173</v>
      </c>
      <c r="BB393" s="78">
        <v>100</v>
      </c>
      <c r="BC393" s="17"/>
      <c r="BD393" s="131">
        <v>1805</v>
      </c>
      <c r="BE393" s="132">
        <v>2004</v>
      </c>
      <c r="BF393" s="125"/>
      <c r="BG393" s="125"/>
      <c r="BH393" s="125"/>
      <c r="BI393" s="125"/>
      <c r="BJ393" s="125"/>
      <c r="BK393" s="125"/>
      <c r="BL393" s="125"/>
      <c r="BM393" s="129"/>
      <c r="BN393" s="37"/>
      <c r="BO393" s="7"/>
      <c r="BP393" s="7"/>
      <c r="BQ393" s="7"/>
    </row>
    <row r="394" ht="13.65" customHeight="1">
      <c r="A394" s="130">
        <v>222</v>
      </c>
      <c r="B394" t="s" s="126">
        <v>152</v>
      </c>
      <c r="C394" t="s" s="126">
        <v>990</v>
      </c>
      <c r="D394" t="s" s="74">
        <v>152</v>
      </c>
      <c r="E394" s="65"/>
      <c r="F394" s="75">
        <v>431.06</v>
      </c>
      <c r="G394" s="76">
        <v>524.12</v>
      </c>
      <c r="H394" s="76">
        <v>178.43</v>
      </c>
      <c r="I394" s="76">
        <v>1022.4</v>
      </c>
      <c r="J394" s="76">
        <v>4853.74</v>
      </c>
      <c r="K394" s="77">
        <v>1.31</v>
      </c>
      <c r="L394" s="76">
        <v>32.82</v>
      </c>
      <c r="M394" s="76">
        <v>37.16</v>
      </c>
      <c r="N394" s="77">
        <v>29.4</v>
      </c>
      <c r="O394" s="76">
        <v>172.59</v>
      </c>
      <c r="P394" s="76">
        <v>7283.03</v>
      </c>
      <c r="Q394" s="76">
        <v>7110.44</v>
      </c>
      <c r="R394" s="78">
        <v>7081.04</v>
      </c>
      <c r="S394" s="17"/>
      <c r="T394" s="75">
        <v>146.827422333306</v>
      </c>
      <c r="U394" s="76">
        <v>178.525468828777</v>
      </c>
      <c r="V394" s="76">
        <v>60.7767293809025</v>
      </c>
      <c r="W394" s="76">
        <v>348.249330936696</v>
      </c>
      <c r="X394" s="76">
        <v>1653.278274198630</v>
      </c>
      <c r="Y394" s="77">
        <v>0.446211486235399</v>
      </c>
      <c r="Z394" s="76">
        <v>11.1791305177449</v>
      </c>
      <c r="AA394" s="76">
        <v>12.6574189530591</v>
      </c>
      <c r="AB394" s="77">
        <v>10.0142119811609</v>
      </c>
      <c r="AC394" s="76">
        <v>58.787511762876</v>
      </c>
      <c r="AD394" s="77">
        <v>2480.741710379390</v>
      </c>
      <c r="AE394" s="76">
        <v>2421.954198616510</v>
      </c>
      <c r="AF394" s="78">
        <v>2411.939986635350</v>
      </c>
      <c r="AG394" s="17"/>
      <c r="AH394" s="75">
        <v>5.91869043516229</v>
      </c>
      <c r="AI394" s="76">
        <v>7.19645532148021</v>
      </c>
      <c r="AJ394" s="76">
        <v>2.44994185112515</v>
      </c>
      <c r="AK394" s="76">
        <v>14.0381132578062</v>
      </c>
      <c r="AL394" s="76">
        <v>66.6445147143428</v>
      </c>
      <c r="AM394" s="77">
        <v>0.0179870191390122</v>
      </c>
      <c r="AN394" s="76">
        <v>0.45063661690258</v>
      </c>
      <c r="AO394" s="76">
        <v>0.510227199393659</v>
      </c>
      <c r="AP394" s="77">
        <v>0.403678139455694</v>
      </c>
      <c r="AQ394" s="76">
        <v>2.36975544519246</v>
      </c>
      <c r="AR394" s="79">
        <v>100</v>
      </c>
      <c r="AS394" s="119"/>
      <c r="AT394" s="75">
        <v>6.08752386655068</v>
      </c>
      <c r="AU394" s="76">
        <v>7.40173759786698</v>
      </c>
      <c r="AV394" s="76">
        <v>2.51982759594636</v>
      </c>
      <c r="AW394" s="76">
        <v>14.4385570481172</v>
      </c>
      <c r="AX394" s="76">
        <v>68.54558087512569</v>
      </c>
      <c r="AY394" s="77">
        <v>0.0185001073288669</v>
      </c>
      <c r="AZ394" s="76">
        <v>0.463491238575125</v>
      </c>
      <c r="BA394" s="76">
        <v>0.524781670489081</v>
      </c>
      <c r="BB394" s="78">
        <v>100</v>
      </c>
      <c r="BC394" s="17"/>
      <c r="BD394" s="131">
        <v>1780</v>
      </c>
      <c r="BE394" s="132">
        <v>1928</v>
      </c>
      <c r="BF394" s="125"/>
      <c r="BG394" s="125"/>
      <c r="BH394" s="125"/>
      <c r="BI394" s="125"/>
      <c r="BJ394" s="125"/>
      <c r="BK394" s="125"/>
      <c r="BL394" t="s" s="126">
        <v>991</v>
      </c>
      <c r="BM394" s="129"/>
      <c r="BN394" s="37"/>
      <c r="BO394" s="7"/>
      <c r="BP394" s="7"/>
      <c r="BQ394" s="7"/>
    </row>
    <row r="395" ht="13.65" customHeight="1">
      <c r="A395" s="124"/>
      <c r="B395" s="125"/>
      <c r="C395" t="s" s="126">
        <v>992</v>
      </c>
      <c r="D395" t="s" s="74">
        <v>993</v>
      </c>
      <c r="E395" s="65"/>
      <c r="F395" s="75"/>
      <c r="G395" s="76"/>
      <c r="H395" s="76"/>
      <c r="I395" s="76"/>
      <c r="J395" s="76"/>
      <c r="K395" s="77"/>
      <c r="L395" s="76"/>
      <c r="M395" s="76"/>
      <c r="N395" s="77"/>
      <c r="O395" s="76"/>
      <c r="P395" s="76"/>
      <c r="Q395" s="76"/>
      <c r="R395" s="78"/>
      <c r="S395" s="17"/>
      <c r="T395" s="75"/>
      <c r="U395" s="76"/>
      <c r="V395" s="76"/>
      <c r="W395" s="76"/>
      <c r="X395" s="76"/>
      <c r="Y395" s="77"/>
      <c r="Z395" s="76"/>
      <c r="AA395" s="76"/>
      <c r="AB395" s="77"/>
      <c r="AC395" s="76"/>
      <c r="AD395" s="77"/>
      <c r="AE395" s="76"/>
      <c r="AF395" s="78"/>
      <c r="AG395" s="17"/>
      <c r="AH395" s="75"/>
      <c r="AI395" s="76"/>
      <c r="AJ395" s="76"/>
      <c r="AK395" s="76"/>
      <c r="AL395" s="76"/>
      <c r="AM395" s="77"/>
      <c r="AN395" s="76"/>
      <c r="AO395" s="76"/>
      <c r="AP395" s="77"/>
      <c r="AQ395" s="76"/>
      <c r="AR395" s="79"/>
      <c r="AS395" s="119"/>
      <c r="AT395" s="75"/>
      <c r="AU395" s="76"/>
      <c r="AV395" s="76"/>
      <c r="AW395" s="76"/>
      <c r="AX395" s="76"/>
      <c r="AY395" s="77"/>
      <c r="AZ395" s="76"/>
      <c r="BA395" s="76"/>
      <c r="BB395" s="78"/>
      <c r="BC395" s="17"/>
      <c r="BD395" t="s" s="133">
        <v>345</v>
      </c>
      <c r="BE395" s="132">
        <v>2004</v>
      </c>
      <c r="BF395" s="125"/>
      <c r="BG395" s="125"/>
      <c r="BH395" s="125"/>
      <c r="BI395" s="125"/>
      <c r="BJ395" s="125"/>
      <c r="BK395" s="125"/>
      <c r="BL395" s="125"/>
      <c r="BM395" s="129"/>
      <c r="BN395" s="37"/>
      <c r="BO395" s="7"/>
      <c r="BP395" s="7"/>
      <c r="BQ395" s="7"/>
    </row>
    <row r="396" ht="13.65" customHeight="1">
      <c r="A396" s="130">
        <v>223</v>
      </c>
      <c r="B396" t="s" s="126">
        <v>305</v>
      </c>
      <c r="C396" t="s" s="126">
        <v>994</v>
      </c>
      <c r="D396" t="s" s="74">
        <v>305</v>
      </c>
      <c r="E396" s="65"/>
      <c r="F396" s="75">
        <v>72.92</v>
      </c>
      <c r="G396" s="76">
        <v>0</v>
      </c>
      <c r="H396" s="76">
        <v>4977.34</v>
      </c>
      <c r="I396" s="76">
        <v>4540.7</v>
      </c>
      <c r="J396" s="76">
        <v>368.92</v>
      </c>
      <c r="K396" s="77">
        <v>1775.24</v>
      </c>
      <c r="L396" s="76">
        <v>22278.37</v>
      </c>
      <c r="M396" s="76">
        <v>35.87</v>
      </c>
      <c r="N396" s="77">
        <v>61.39</v>
      </c>
      <c r="O396" s="76">
        <v>717.370000000003</v>
      </c>
      <c r="P396" s="76">
        <v>34828.12</v>
      </c>
      <c r="Q396" s="76">
        <v>34110.75</v>
      </c>
      <c r="R396" s="78">
        <v>34049.36</v>
      </c>
      <c r="S396" s="17"/>
      <c r="T396" s="75">
        <v>24.8379706689201</v>
      </c>
      <c r="U396" s="76">
        <v>0</v>
      </c>
      <c r="V396" s="76">
        <v>1695.378838854120</v>
      </c>
      <c r="W396" s="76">
        <v>1546.650759961130</v>
      </c>
      <c r="X396" s="76">
        <v>125.661329390812</v>
      </c>
      <c r="Y396" s="77">
        <v>604.681281545443</v>
      </c>
      <c r="Z396" s="76">
        <v>7588.446250841320</v>
      </c>
      <c r="AA396" s="76">
        <v>12.2180198559265</v>
      </c>
      <c r="AB396" s="77">
        <v>20.9106283511383</v>
      </c>
      <c r="AC396" s="76">
        <v>244.350178534877</v>
      </c>
      <c r="AD396" s="77">
        <v>11863.1352580037</v>
      </c>
      <c r="AE396" s="76">
        <v>11618.7850794688</v>
      </c>
      <c r="AF396" s="78">
        <v>11597.8744511177</v>
      </c>
      <c r="AG396" s="17"/>
      <c r="AH396" s="75">
        <v>0.209371048451653</v>
      </c>
      <c r="AI396" s="76">
        <v>0</v>
      </c>
      <c r="AJ396" s="76">
        <v>14.2911532405424</v>
      </c>
      <c r="AK396" s="76">
        <v>13.0374536437798</v>
      </c>
      <c r="AL396" s="76">
        <v>1.05925901254504</v>
      </c>
      <c r="AM396" s="77">
        <v>5.09714563978762</v>
      </c>
      <c r="AN396" s="76">
        <v>63.9666166304699</v>
      </c>
      <c r="AO396" s="76">
        <v>0.102991490783884</v>
      </c>
      <c r="AP396" s="77">
        <v>0.176265615255719</v>
      </c>
      <c r="AQ396" s="76">
        <v>2.05974367838403</v>
      </c>
      <c r="AR396" s="79">
        <v>100</v>
      </c>
      <c r="AS396" s="119"/>
      <c r="AT396" s="75">
        <v>0.21415967877223</v>
      </c>
      <c r="AU396" s="76">
        <v>0</v>
      </c>
      <c r="AV396" s="76">
        <v>14.618013378225</v>
      </c>
      <c r="AW396" s="76">
        <v>13.3356397888242</v>
      </c>
      <c r="AX396" s="76">
        <v>1.08348585700289</v>
      </c>
      <c r="AY396" s="77">
        <v>5.21372501568311</v>
      </c>
      <c r="AZ396" s="76">
        <v>65.4296292206373</v>
      </c>
      <c r="BA396" s="76">
        <v>0.105347060855182</v>
      </c>
      <c r="BB396" s="78">
        <v>100</v>
      </c>
      <c r="BC396" s="17"/>
      <c r="BD396" s="131">
        <v>1780</v>
      </c>
      <c r="BE396" s="132">
        <v>1923</v>
      </c>
      <c r="BF396" s="125"/>
      <c r="BG396" s="125"/>
      <c r="BH396" s="125"/>
      <c r="BI396" s="125"/>
      <c r="BJ396" s="125"/>
      <c r="BK396" s="125"/>
      <c r="BL396" s="125"/>
      <c r="BM396" t="s" s="95">
        <v>361</v>
      </c>
      <c r="BN396" s="37"/>
      <c r="BO396" s="7"/>
      <c r="BP396" s="7"/>
      <c r="BQ396" s="7"/>
    </row>
    <row r="397" ht="13.65" customHeight="1">
      <c r="A397" s="130">
        <v>224</v>
      </c>
      <c r="B397" t="s" s="126">
        <v>34</v>
      </c>
      <c r="C397" t="s" s="126">
        <v>995</v>
      </c>
      <c r="D397" t="s" s="74">
        <v>34</v>
      </c>
      <c r="E397" s="65"/>
      <c r="F397" s="75">
        <v>817.99</v>
      </c>
      <c r="G397" s="76">
        <v>125.91</v>
      </c>
      <c r="H397" s="76">
        <v>592.0599999999999</v>
      </c>
      <c r="I397" s="76">
        <v>5077.5</v>
      </c>
      <c r="J397" s="76">
        <v>4336.09</v>
      </c>
      <c r="K397" s="77">
        <v>733.36</v>
      </c>
      <c r="L397" s="76">
        <v>3468.47</v>
      </c>
      <c r="M397" s="76">
        <v>147.87</v>
      </c>
      <c r="N397" s="77">
        <v>48.24</v>
      </c>
      <c r="O397" s="76">
        <v>745.16</v>
      </c>
      <c r="P397" s="76">
        <v>16092.65</v>
      </c>
      <c r="Q397" s="76">
        <v>15347.49</v>
      </c>
      <c r="R397" s="78">
        <v>15299.25</v>
      </c>
      <c r="S397" s="17"/>
      <c r="T397" s="75">
        <v>278.623308111217</v>
      </c>
      <c r="U397" s="76">
        <v>42.8873955968695</v>
      </c>
      <c r="V397" s="76">
        <v>201.667154611092</v>
      </c>
      <c r="W397" s="76">
        <v>1729.4952834811</v>
      </c>
      <c r="X397" s="76">
        <v>1476.956613244620</v>
      </c>
      <c r="Y397" s="77">
        <v>249.796683622589</v>
      </c>
      <c r="Z397" s="76">
        <v>1181.428361574730</v>
      </c>
      <c r="AA397" s="76">
        <v>50.3673988317775</v>
      </c>
      <c r="AB397" s="77">
        <v>16.4314825160272</v>
      </c>
      <c r="AC397" s="76">
        <v>253.815993193259</v>
      </c>
      <c r="AD397" s="77">
        <v>5481.469674783280</v>
      </c>
      <c r="AE397" s="76">
        <v>5227.653681590020</v>
      </c>
      <c r="AF397" s="78">
        <v>5211.222199073990</v>
      </c>
      <c r="AG397" s="17"/>
      <c r="AH397" s="75">
        <v>5.08300373151718</v>
      </c>
      <c r="AI397" s="76">
        <v>0.782406875188362</v>
      </c>
      <c r="AJ397" s="76">
        <v>3.67907088018443</v>
      </c>
      <c r="AK397" s="76">
        <v>31.5516711045104</v>
      </c>
      <c r="AL397" s="76">
        <v>26.9445367916409</v>
      </c>
      <c r="AM397" s="77">
        <v>4.55711147635722</v>
      </c>
      <c r="AN397" s="76">
        <v>21.5531313984956</v>
      </c>
      <c r="AO397" s="76">
        <v>0.91886668758719</v>
      </c>
      <c r="AP397" s="77">
        <v>0.299764178056442</v>
      </c>
      <c r="AQ397" s="76">
        <v>4.63043687646223</v>
      </c>
      <c r="AR397" s="79">
        <v>100</v>
      </c>
      <c r="AS397" s="119"/>
      <c r="AT397" s="75">
        <v>5.3466019576123</v>
      </c>
      <c r="AU397" s="76">
        <v>0.822981518701897</v>
      </c>
      <c r="AV397" s="76">
        <v>3.86986290177623</v>
      </c>
      <c r="AW397" s="76">
        <v>33.1879013677141</v>
      </c>
      <c r="AX397" s="76">
        <v>28.3418468225567</v>
      </c>
      <c r="AY397" s="77">
        <v>4.79343758680981</v>
      </c>
      <c r="AZ397" s="76">
        <v>22.670849878262</v>
      </c>
      <c r="BA397" s="76">
        <v>0.966517966566989</v>
      </c>
      <c r="BB397" s="78">
        <v>100</v>
      </c>
      <c r="BC397" s="17"/>
      <c r="BD397" t="s" s="133">
        <v>345</v>
      </c>
      <c r="BE397" s="132">
        <v>2004</v>
      </c>
      <c r="BF397" s="125"/>
      <c r="BG397" s="125"/>
      <c r="BH397" s="125"/>
      <c r="BI397" s="125"/>
      <c r="BJ397" s="125"/>
      <c r="BK397" s="125"/>
      <c r="BL397" s="125"/>
      <c r="BM397" s="129"/>
      <c r="BN397" s="37"/>
      <c r="BO397" s="7"/>
      <c r="BP397" s="7"/>
      <c r="BQ397" s="7"/>
    </row>
    <row r="398" ht="13.65" customHeight="1">
      <c r="A398" s="124"/>
      <c r="B398" s="125"/>
      <c r="C398" t="s" s="126">
        <v>996</v>
      </c>
      <c r="D398" t="s" s="74">
        <v>997</v>
      </c>
      <c r="E398" s="65"/>
      <c r="F398" s="75"/>
      <c r="G398" s="76"/>
      <c r="H398" s="76"/>
      <c r="I398" s="76"/>
      <c r="J398" s="76"/>
      <c r="K398" s="77"/>
      <c r="L398" s="76"/>
      <c r="M398" s="76"/>
      <c r="N398" s="77"/>
      <c r="O398" s="76"/>
      <c r="P398" s="76"/>
      <c r="Q398" s="76"/>
      <c r="R398" s="78"/>
      <c r="S398" s="17"/>
      <c r="T398" s="75"/>
      <c r="U398" s="76"/>
      <c r="V398" s="76"/>
      <c r="W398" s="76"/>
      <c r="X398" s="76"/>
      <c r="Y398" s="77"/>
      <c r="Z398" s="76"/>
      <c r="AA398" s="76"/>
      <c r="AB398" s="77"/>
      <c r="AC398" s="76"/>
      <c r="AD398" s="77"/>
      <c r="AE398" s="76"/>
      <c r="AF398" s="78"/>
      <c r="AG398" s="17"/>
      <c r="AH398" s="75"/>
      <c r="AI398" s="76"/>
      <c r="AJ398" s="76"/>
      <c r="AK398" s="76"/>
      <c r="AL398" s="76"/>
      <c r="AM398" s="77"/>
      <c r="AN398" s="76"/>
      <c r="AO398" s="76"/>
      <c r="AP398" s="77"/>
      <c r="AQ398" s="76"/>
      <c r="AR398" s="79"/>
      <c r="AS398" s="119"/>
      <c r="AT398" s="75"/>
      <c r="AU398" s="76"/>
      <c r="AV398" s="76"/>
      <c r="AW398" s="76"/>
      <c r="AX398" s="76"/>
      <c r="AY398" s="77"/>
      <c r="AZ398" s="76"/>
      <c r="BA398" s="76"/>
      <c r="BB398" s="78"/>
      <c r="BC398" s="17"/>
      <c r="BD398" s="131">
        <v>1780</v>
      </c>
      <c r="BE398" s="132">
        <v>2004</v>
      </c>
      <c r="BF398" s="125"/>
      <c r="BG398" s="125"/>
      <c r="BH398" s="125"/>
      <c r="BI398" s="125"/>
      <c r="BJ398" s="125"/>
      <c r="BK398" s="125"/>
      <c r="BL398" s="125"/>
      <c r="BM398" s="129"/>
      <c r="BN398" s="37"/>
      <c r="BO398" s="7"/>
      <c r="BP398" s="7"/>
      <c r="BQ398" s="7"/>
    </row>
    <row r="399" ht="13.65" customHeight="1">
      <c r="A399" s="130">
        <v>225</v>
      </c>
      <c r="B399" t="s" s="126">
        <v>46</v>
      </c>
      <c r="C399" t="s" s="126">
        <v>998</v>
      </c>
      <c r="D399" t="s" s="74">
        <v>46</v>
      </c>
      <c r="E399" s="65"/>
      <c r="F399" s="75">
        <v>7171.09</v>
      </c>
      <c r="G399" s="76">
        <v>3271.14</v>
      </c>
      <c r="H399" s="76">
        <v>2878.34</v>
      </c>
      <c r="I399" s="76">
        <v>10401.21</v>
      </c>
      <c r="J399" s="76">
        <v>4388.71</v>
      </c>
      <c r="K399" s="77">
        <v>920.33</v>
      </c>
      <c r="L399" s="76">
        <v>12728.88</v>
      </c>
      <c r="M399" s="76">
        <v>76.17</v>
      </c>
      <c r="N399" s="77">
        <v>230.5</v>
      </c>
      <c r="O399" s="76">
        <v>1190.740000000010</v>
      </c>
      <c r="P399" s="76">
        <v>43257.11</v>
      </c>
      <c r="Q399" s="76">
        <v>42066.37</v>
      </c>
      <c r="R399" s="78">
        <v>41835.87</v>
      </c>
      <c r="S399" s="17"/>
      <c r="T399" s="75">
        <v>2442.612768570850</v>
      </c>
      <c r="U399" s="76">
        <v>1114.213924491650</v>
      </c>
      <c r="V399" s="76">
        <v>980.418602512060</v>
      </c>
      <c r="W399" s="76">
        <v>3542.854483012590</v>
      </c>
      <c r="X399" s="76">
        <v>1494.880008974170</v>
      </c>
      <c r="Y399" s="77">
        <v>313.482303150401</v>
      </c>
      <c r="Z399" s="76">
        <v>4335.704170161870</v>
      </c>
      <c r="AA399" s="76">
        <v>25.944983898130</v>
      </c>
      <c r="AB399" s="77">
        <v>78.5127844101217</v>
      </c>
      <c r="AC399" s="76">
        <v>405.589210015222</v>
      </c>
      <c r="AD399" s="77">
        <v>14734.2132391971</v>
      </c>
      <c r="AE399" s="76">
        <v>14328.6240291818</v>
      </c>
      <c r="AF399" s="78">
        <v>14250.1112447717</v>
      </c>
      <c r="AG399" s="17"/>
      <c r="AH399" s="75">
        <v>16.5778296330938</v>
      </c>
      <c r="AI399" s="76">
        <v>7.56208632523069</v>
      </c>
      <c r="AJ399" s="76">
        <v>6.65402751131548</v>
      </c>
      <c r="AK399" s="76">
        <v>24.0450876168103</v>
      </c>
      <c r="AL399" s="76">
        <v>10.1456384857888</v>
      </c>
      <c r="AM399" s="77">
        <v>2.12758087629987</v>
      </c>
      <c r="AN399" s="76">
        <v>29.426098969626</v>
      </c>
      <c r="AO399" s="76">
        <v>0.176086659511003</v>
      </c>
      <c r="AP399" s="77">
        <v>0.532860378328557</v>
      </c>
      <c r="AQ399" s="76">
        <v>2.75270354399544</v>
      </c>
      <c r="AR399" s="79">
        <v>100</v>
      </c>
      <c r="AS399" s="119"/>
      <c r="AT399" s="75">
        <v>17.1410084217204</v>
      </c>
      <c r="AU399" s="76">
        <v>7.8189840440751</v>
      </c>
      <c r="AV399" s="76">
        <v>6.88007683358802</v>
      </c>
      <c r="AW399" s="76">
        <v>24.8619426343948</v>
      </c>
      <c r="AX399" s="76">
        <v>10.4903041337493</v>
      </c>
      <c r="AY399" s="77">
        <v>2.1998586380539</v>
      </c>
      <c r="AZ399" s="76">
        <v>30.4257566533217</v>
      </c>
      <c r="BA399" s="76">
        <v>0.182068641096743</v>
      </c>
      <c r="BB399" s="78">
        <v>100</v>
      </c>
      <c r="BC399" s="17"/>
      <c r="BD399" s="131">
        <v>1780</v>
      </c>
      <c r="BE399" s="132">
        <v>1808</v>
      </c>
      <c r="BF399" s="132">
        <v>1815</v>
      </c>
      <c r="BG399" s="132">
        <v>2004</v>
      </c>
      <c r="BH399" s="125"/>
      <c r="BI399" s="125"/>
      <c r="BJ399" s="125"/>
      <c r="BK399" s="125"/>
      <c r="BL399" s="125"/>
      <c r="BM399" t="s" s="95">
        <v>920</v>
      </c>
      <c r="BN399" s="37"/>
      <c r="BO399" s="7"/>
      <c r="BP399" s="7"/>
      <c r="BQ399" s="7"/>
    </row>
    <row r="400" ht="13.65" customHeight="1">
      <c r="A400" s="130">
        <v>226</v>
      </c>
      <c r="B400" t="s" s="126">
        <v>191</v>
      </c>
      <c r="C400" t="s" s="126">
        <v>999</v>
      </c>
      <c r="D400" t="s" s="74">
        <v>191</v>
      </c>
      <c r="E400" s="65"/>
      <c r="F400" s="75">
        <v>2587.52</v>
      </c>
      <c r="G400" s="76">
        <v>2336.26</v>
      </c>
      <c r="H400" s="76">
        <v>279.07</v>
      </c>
      <c r="I400" s="76">
        <v>3641.35</v>
      </c>
      <c r="J400" s="76">
        <v>4814.13</v>
      </c>
      <c r="K400" s="77">
        <v>534.4400000000001</v>
      </c>
      <c r="L400" s="76">
        <v>1150.41</v>
      </c>
      <c r="M400" s="76">
        <v>140.85</v>
      </c>
      <c r="N400" s="77">
        <v>111.13</v>
      </c>
      <c r="O400" s="76">
        <v>722.249999999998</v>
      </c>
      <c r="P400" s="76">
        <v>16317.41</v>
      </c>
      <c r="Q400" s="76">
        <v>15595.16</v>
      </c>
      <c r="R400" s="78">
        <v>15484.03</v>
      </c>
      <c r="S400" s="17"/>
      <c r="T400" s="75">
        <v>881.359652567801</v>
      </c>
      <c r="U400" s="76">
        <v>795.7756082689421</v>
      </c>
      <c r="V400" s="76">
        <v>95.05667134634569</v>
      </c>
      <c r="W400" s="76">
        <v>1240.3146529796</v>
      </c>
      <c r="X400" s="76">
        <v>1639.786337580470</v>
      </c>
      <c r="Y400" s="77">
        <v>182.040661605837</v>
      </c>
      <c r="Z400" s="76">
        <v>391.852027389363</v>
      </c>
      <c r="AA400" s="76">
        <v>47.9762502566839</v>
      </c>
      <c r="AB400" s="77">
        <v>37.8530400498778</v>
      </c>
      <c r="AC400" s="76">
        <v>246.012401475967</v>
      </c>
      <c r="AD400" s="77">
        <v>5558.027303520890</v>
      </c>
      <c r="AE400" s="76">
        <v>5312.014902044920</v>
      </c>
      <c r="AF400" s="78">
        <v>5274.161861995040</v>
      </c>
      <c r="AG400" s="17"/>
      <c r="AH400" s="75">
        <v>15.8574185486545</v>
      </c>
      <c r="AI400" s="76">
        <v>14.3175908431546</v>
      </c>
      <c r="AJ400" s="76">
        <v>1.71025916490423</v>
      </c>
      <c r="AK400" s="76">
        <v>22.3157351564985</v>
      </c>
      <c r="AL400" s="76">
        <v>29.5030277476634</v>
      </c>
      <c r="AM400" s="77">
        <v>3.27527469126534</v>
      </c>
      <c r="AN400" s="76">
        <v>7.05019975596617</v>
      </c>
      <c r="AO400" s="76">
        <v>0.863188459443012</v>
      </c>
      <c r="AP400" s="77">
        <v>0.681051711025218</v>
      </c>
      <c r="AQ400" s="76">
        <v>4.42625392142502</v>
      </c>
      <c r="AR400" s="79">
        <v>100</v>
      </c>
      <c r="AS400" s="119"/>
      <c r="AT400" s="75">
        <v>16.7108950318489</v>
      </c>
      <c r="AU400" s="76">
        <v>15.0881908650397</v>
      </c>
      <c r="AV400" s="76">
        <v>1.80230857212237</v>
      </c>
      <c r="AW400" s="76">
        <v>23.5168105460917</v>
      </c>
      <c r="AX400" s="76">
        <v>31.0909369201687</v>
      </c>
      <c r="AY400" s="77">
        <v>3.45155621630803</v>
      </c>
      <c r="AZ400" s="76">
        <v>7.42965494125237</v>
      </c>
      <c r="BA400" s="76">
        <v>0.9096469071682241</v>
      </c>
      <c r="BB400" s="78">
        <v>100</v>
      </c>
      <c r="BC400" s="17"/>
      <c r="BD400" s="131">
        <v>1780</v>
      </c>
      <c r="BE400" s="132">
        <v>2004</v>
      </c>
      <c r="BF400" s="125"/>
      <c r="BG400" s="125"/>
      <c r="BH400" s="125"/>
      <c r="BI400" s="125"/>
      <c r="BJ400" s="125"/>
      <c r="BK400" s="125"/>
      <c r="BL400" s="125"/>
      <c r="BM400" s="129"/>
      <c r="BN400" s="37"/>
      <c r="BO400" s="7"/>
      <c r="BP400" s="7"/>
      <c r="BQ400" s="7"/>
    </row>
    <row r="401" ht="13.65" customHeight="1">
      <c r="A401" s="124"/>
      <c r="B401" s="125"/>
      <c r="C401" t="s" s="126">
        <v>1000</v>
      </c>
      <c r="D401" t="s" s="74">
        <v>1001</v>
      </c>
      <c r="E401" s="65"/>
      <c r="F401" s="75"/>
      <c r="G401" s="76"/>
      <c r="H401" s="76"/>
      <c r="I401" s="76"/>
      <c r="J401" s="76"/>
      <c r="K401" s="77"/>
      <c r="L401" s="76"/>
      <c r="M401" s="76"/>
      <c r="N401" s="77"/>
      <c r="O401" s="76"/>
      <c r="P401" s="76"/>
      <c r="Q401" s="76"/>
      <c r="R401" s="78"/>
      <c r="S401" s="17"/>
      <c r="T401" s="75"/>
      <c r="U401" s="76"/>
      <c r="V401" s="76"/>
      <c r="W401" s="76"/>
      <c r="X401" s="76"/>
      <c r="Y401" s="77"/>
      <c r="Z401" s="76"/>
      <c r="AA401" s="76"/>
      <c r="AB401" s="77"/>
      <c r="AC401" s="76"/>
      <c r="AD401" s="77"/>
      <c r="AE401" s="76"/>
      <c r="AF401" s="78"/>
      <c r="AG401" s="17"/>
      <c r="AH401" s="75"/>
      <c r="AI401" s="76"/>
      <c r="AJ401" s="76"/>
      <c r="AK401" s="76"/>
      <c r="AL401" s="76"/>
      <c r="AM401" s="77"/>
      <c r="AN401" s="76"/>
      <c r="AO401" s="76"/>
      <c r="AP401" s="77"/>
      <c r="AQ401" s="76"/>
      <c r="AR401" s="79"/>
      <c r="AS401" s="119"/>
      <c r="AT401" s="75"/>
      <c r="AU401" s="76"/>
      <c r="AV401" s="76"/>
      <c r="AW401" s="76"/>
      <c r="AX401" s="76"/>
      <c r="AY401" s="77"/>
      <c r="AZ401" s="76"/>
      <c r="BA401" s="76"/>
      <c r="BB401" s="78"/>
      <c r="BC401" s="17"/>
      <c r="BD401" t="s" s="133">
        <v>345</v>
      </c>
      <c r="BE401" s="132">
        <v>2004</v>
      </c>
      <c r="BF401" s="125"/>
      <c r="BG401" s="125"/>
      <c r="BH401" s="125"/>
      <c r="BI401" s="125"/>
      <c r="BJ401" s="125"/>
      <c r="BK401" s="125"/>
      <c r="BL401" s="125"/>
      <c r="BM401" s="129"/>
      <c r="BN401" s="37"/>
      <c r="BO401" s="7"/>
      <c r="BP401" s="7"/>
      <c r="BQ401" s="7"/>
    </row>
    <row r="402" ht="13.65" customHeight="1">
      <c r="A402" s="124"/>
      <c r="B402" s="125"/>
      <c r="C402" t="s" s="126">
        <v>1002</v>
      </c>
      <c r="D402" t="s" s="74">
        <v>1003</v>
      </c>
      <c r="E402" s="65"/>
      <c r="F402" s="75"/>
      <c r="G402" s="76"/>
      <c r="H402" s="76"/>
      <c r="I402" s="76"/>
      <c r="J402" s="76"/>
      <c r="K402" s="77"/>
      <c r="L402" s="76"/>
      <c r="M402" s="76"/>
      <c r="N402" s="77"/>
      <c r="O402" s="76"/>
      <c r="P402" s="76"/>
      <c r="Q402" s="76"/>
      <c r="R402" s="78"/>
      <c r="S402" s="17"/>
      <c r="T402" s="75"/>
      <c r="U402" s="76"/>
      <c r="V402" s="76"/>
      <c r="W402" s="76"/>
      <c r="X402" s="76"/>
      <c r="Y402" s="77"/>
      <c r="Z402" s="76"/>
      <c r="AA402" s="76"/>
      <c r="AB402" s="77"/>
      <c r="AC402" s="76"/>
      <c r="AD402" s="77"/>
      <c r="AE402" s="76"/>
      <c r="AF402" s="78"/>
      <c r="AG402" s="17"/>
      <c r="AH402" s="75"/>
      <c r="AI402" s="76"/>
      <c r="AJ402" s="76"/>
      <c r="AK402" s="76"/>
      <c r="AL402" s="76"/>
      <c r="AM402" s="77"/>
      <c r="AN402" s="76"/>
      <c r="AO402" s="76"/>
      <c r="AP402" s="77"/>
      <c r="AQ402" s="76"/>
      <c r="AR402" s="79"/>
      <c r="AS402" s="119"/>
      <c r="AT402" s="75"/>
      <c r="AU402" s="76"/>
      <c r="AV402" s="76"/>
      <c r="AW402" s="76"/>
      <c r="AX402" s="76"/>
      <c r="AY402" s="77"/>
      <c r="AZ402" s="76"/>
      <c r="BA402" s="76"/>
      <c r="BB402" s="78"/>
      <c r="BC402" s="17"/>
      <c r="BD402" s="131">
        <v>1780</v>
      </c>
      <c r="BE402" s="132">
        <v>2004</v>
      </c>
      <c r="BF402" s="125"/>
      <c r="BG402" s="125"/>
      <c r="BH402" s="125"/>
      <c r="BI402" s="125"/>
      <c r="BJ402" s="125"/>
      <c r="BK402" s="125"/>
      <c r="BL402" s="125"/>
      <c r="BM402" s="129"/>
      <c r="BN402" s="37"/>
      <c r="BO402" s="7"/>
      <c r="BP402" s="7"/>
      <c r="BQ402" s="7"/>
    </row>
    <row r="403" ht="13.65" customHeight="1">
      <c r="A403" s="124"/>
      <c r="B403" s="125"/>
      <c r="C403" t="s" s="126">
        <v>1004</v>
      </c>
      <c r="D403" t="s" s="74">
        <v>1005</v>
      </c>
      <c r="E403" s="65"/>
      <c r="F403" s="75"/>
      <c r="G403" s="76"/>
      <c r="H403" s="76"/>
      <c r="I403" s="76"/>
      <c r="J403" s="76"/>
      <c r="K403" s="77"/>
      <c r="L403" s="76"/>
      <c r="M403" s="76"/>
      <c r="N403" s="77"/>
      <c r="O403" s="76"/>
      <c r="P403" s="76"/>
      <c r="Q403" s="76"/>
      <c r="R403" s="78"/>
      <c r="S403" s="17"/>
      <c r="T403" s="75"/>
      <c r="U403" s="76"/>
      <c r="V403" s="76"/>
      <c r="W403" s="76"/>
      <c r="X403" s="76"/>
      <c r="Y403" s="77"/>
      <c r="Z403" s="76"/>
      <c r="AA403" s="76"/>
      <c r="AB403" s="77"/>
      <c r="AC403" s="76"/>
      <c r="AD403" s="77"/>
      <c r="AE403" s="76"/>
      <c r="AF403" s="78"/>
      <c r="AG403" s="17"/>
      <c r="AH403" s="75"/>
      <c r="AI403" s="76"/>
      <c r="AJ403" s="76"/>
      <c r="AK403" s="76"/>
      <c r="AL403" s="76"/>
      <c r="AM403" s="77"/>
      <c r="AN403" s="76"/>
      <c r="AO403" s="76"/>
      <c r="AP403" s="77"/>
      <c r="AQ403" s="76"/>
      <c r="AR403" s="79"/>
      <c r="AS403" s="119"/>
      <c r="AT403" s="75"/>
      <c r="AU403" s="76"/>
      <c r="AV403" s="76"/>
      <c r="AW403" s="76"/>
      <c r="AX403" s="76"/>
      <c r="AY403" s="77"/>
      <c r="AZ403" s="76"/>
      <c r="BA403" s="76"/>
      <c r="BB403" s="78"/>
      <c r="BC403" s="17"/>
      <c r="BD403" t="s" s="133">
        <v>345</v>
      </c>
      <c r="BE403" s="132">
        <v>1863</v>
      </c>
      <c r="BF403" s="125"/>
      <c r="BG403" s="125"/>
      <c r="BH403" s="125"/>
      <c r="BI403" s="125"/>
      <c r="BJ403" s="125"/>
      <c r="BK403" t="s" s="126">
        <v>1006</v>
      </c>
      <c r="BL403" s="125"/>
      <c r="BM403" s="129"/>
      <c r="BN403" s="37"/>
      <c r="BO403" s="7"/>
      <c r="BP403" s="7"/>
      <c r="BQ403" s="7"/>
    </row>
    <row r="404" ht="13.65" customHeight="1">
      <c r="A404" s="124"/>
      <c r="B404" s="125"/>
      <c r="C404" t="s" s="126">
        <v>1007</v>
      </c>
      <c r="D404" t="s" s="74">
        <v>1006</v>
      </c>
      <c r="E404" s="65"/>
      <c r="F404" s="75"/>
      <c r="G404" s="76"/>
      <c r="H404" s="76"/>
      <c r="I404" s="76"/>
      <c r="J404" s="76"/>
      <c r="K404" s="77"/>
      <c r="L404" s="76"/>
      <c r="M404" s="76"/>
      <c r="N404" s="77"/>
      <c r="O404" s="76"/>
      <c r="P404" s="76"/>
      <c r="Q404" s="76"/>
      <c r="R404" s="78"/>
      <c r="S404" s="17"/>
      <c r="T404" s="75"/>
      <c r="U404" s="76"/>
      <c r="V404" s="76"/>
      <c r="W404" s="76"/>
      <c r="X404" s="76"/>
      <c r="Y404" s="77"/>
      <c r="Z404" s="76"/>
      <c r="AA404" s="76"/>
      <c r="AB404" s="77"/>
      <c r="AC404" s="76"/>
      <c r="AD404" s="77"/>
      <c r="AE404" s="76"/>
      <c r="AF404" s="78"/>
      <c r="AG404" s="17"/>
      <c r="AH404" s="75"/>
      <c r="AI404" s="76"/>
      <c r="AJ404" s="76"/>
      <c r="AK404" s="76"/>
      <c r="AL404" s="76"/>
      <c r="AM404" s="77"/>
      <c r="AN404" s="76"/>
      <c r="AO404" s="76"/>
      <c r="AP404" s="77"/>
      <c r="AQ404" s="76"/>
      <c r="AR404" s="79"/>
      <c r="AS404" s="119"/>
      <c r="AT404" s="75"/>
      <c r="AU404" s="76"/>
      <c r="AV404" s="76"/>
      <c r="AW404" s="76"/>
      <c r="AX404" s="76"/>
      <c r="AY404" s="77"/>
      <c r="AZ404" s="76"/>
      <c r="BA404" s="76"/>
      <c r="BB404" s="78"/>
      <c r="BC404" s="17"/>
      <c r="BD404" s="131">
        <v>1863</v>
      </c>
      <c r="BE404" s="132">
        <v>2004</v>
      </c>
      <c r="BF404" s="125"/>
      <c r="BG404" s="125"/>
      <c r="BH404" s="125"/>
      <c r="BI404" s="125"/>
      <c r="BJ404" t="s" s="126">
        <v>1005</v>
      </c>
      <c r="BK404" s="125"/>
      <c r="BL404" s="125"/>
      <c r="BM404" s="129"/>
      <c r="BN404" s="37"/>
      <c r="BO404" s="7"/>
      <c r="BP404" s="7"/>
      <c r="BQ404" s="7"/>
    </row>
    <row r="405" ht="13.65" customHeight="1">
      <c r="A405" s="130">
        <v>227</v>
      </c>
      <c r="B405" t="s" s="126">
        <v>58</v>
      </c>
      <c r="C405" t="s" s="126">
        <v>1008</v>
      </c>
      <c r="D405" t="s" s="74">
        <v>58</v>
      </c>
      <c r="E405" s="65"/>
      <c r="F405" s="75">
        <v>3240.49</v>
      </c>
      <c r="G405" s="76">
        <v>3416.91</v>
      </c>
      <c r="H405" s="76">
        <v>3588.16</v>
      </c>
      <c r="I405" s="76">
        <v>4193.5</v>
      </c>
      <c r="J405" s="76">
        <v>86.54000000000001</v>
      </c>
      <c r="K405" s="77">
        <v>19.47</v>
      </c>
      <c r="L405" s="76">
        <v>168.41</v>
      </c>
      <c r="M405" s="76">
        <v>8.890000000000001</v>
      </c>
      <c r="N405" s="77">
        <v>113.33</v>
      </c>
      <c r="O405" s="76">
        <v>531.370000000001</v>
      </c>
      <c r="P405" s="76">
        <v>15367.07</v>
      </c>
      <c r="Q405" s="76">
        <v>14835.7</v>
      </c>
      <c r="R405" s="78">
        <v>14722.37</v>
      </c>
      <c r="S405" s="17"/>
      <c r="T405" s="75">
        <v>1103.773938191560</v>
      </c>
      <c r="U405" s="76">
        <v>1163.866022467630</v>
      </c>
      <c r="V405" s="76">
        <v>1222.197104160620</v>
      </c>
      <c r="W405" s="76">
        <v>1428.387685135990</v>
      </c>
      <c r="X405" s="76">
        <v>29.4772076479477</v>
      </c>
      <c r="Y405" s="77">
        <v>6.63186079160551</v>
      </c>
      <c r="Z405" s="76">
        <v>57.3637224403844</v>
      </c>
      <c r="AA405" s="76">
        <v>3.02810695620817</v>
      </c>
      <c r="AB405" s="77">
        <v>38.6024028511891</v>
      </c>
      <c r="AC405" s="76">
        <v>180.994959878553</v>
      </c>
      <c r="AD405" s="77">
        <v>5234.323010521690</v>
      </c>
      <c r="AE405" s="76">
        <v>5053.328050643140</v>
      </c>
      <c r="AF405" s="78">
        <v>5014.725647791950</v>
      </c>
      <c r="AG405" s="17"/>
      <c r="AH405" s="75">
        <v>21.0872339359422</v>
      </c>
      <c r="AI405" s="76">
        <v>22.2352732173407</v>
      </c>
      <c r="AJ405" s="76">
        <v>23.3496691301595</v>
      </c>
      <c r="AK405" s="76">
        <v>27.2888715936089</v>
      </c>
      <c r="AL405" s="76">
        <v>0.563152246980068</v>
      </c>
      <c r="AM405" s="77">
        <v>0.126699494438432</v>
      </c>
      <c r="AN405" s="76">
        <v>1.0959148360748</v>
      </c>
      <c r="AO405" s="76">
        <v>0.0578509761457454</v>
      </c>
      <c r="AP405" s="77">
        <v>0.7374860659839509</v>
      </c>
      <c r="AQ405" s="76">
        <v>3.45784850332562</v>
      </c>
      <c r="AR405" s="79">
        <v>100</v>
      </c>
      <c r="AS405" s="119"/>
      <c r="AT405" s="75">
        <v>22.010654534562</v>
      </c>
      <c r="AU405" s="76">
        <v>23.2089670345196</v>
      </c>
      <c r="AV405" s="76">
        <v>24.3721629058365</v>
      </c>
      <c r="AW405" s="76">
        <v>28.4838650298831</v>
      </c>
      <c r="AX405" s="76">
        <v>0.587812967613231</v>
      </c>
      <c r="AY405" s="77">
        <v>0.132247729136002</v>
      </c>
      <c r="AZ405" s="76">
        <v>1.14390549891084</v>
      </c>
      <c r="BA405" s="76">
        <v>0.0603842995387292</v>
      </c>
      <c r="BB405" s="78">
        <v>100</v>
      </c>
      <c r="BC405" s="17"/>
      <c r="BD405" s="131">
        <v>1808</v>
      </c>
      <c r="BE405" s="132">
        <v>2004</v>
      </c>
      <c r="BF405" s="125"/>
      <c r="BG405" s="125"/>
      <c r="BH405" s="125"/>
      <c r="BI405" s="125"/>
      <c r="BJ405" s="125"/>
      <c r="BK405" s="125"/>
      <c r="BL405" s="125"/>
      <c r="BM405" s="129"/>
      <c r="BN405" s="37"/>
      <c r="BO405" s="7"/>
      <c r="BP405" s="7"/>
      <c r="BQ405" s="7"/>
    </row>
    <row r="406" ht="13.65" customHeight="1">
      <c r="A406" s="130">
        <v>228</v>
      </c>
      <c r="B406" t="s" s="126">
        <v>189</v>
      </c>
      <c r="C406" t="s" s="126">
        <v>1009</v>
      </c>
      <c r="D406" t="s" s="74">
        <v>189</v>
      </c>
      <c r="E406" s="65"/>
      <c r="F406" s="75">
        <v>3990.73</v>
      </c>
      <c r="G406" s="76">
        <v>5965.95</v>
      </c>
      <c r="H406" s="76">
        <v>10620.22</v>
      </c>
      <c r="I406" s="76">
        <v>18915.03</v>
      </c>
      <c r="J406" s="76">
        <v>253.62</v>
      </c>
      <c r="K406" s="77">
        <v>30.37</v>
      </c>
      <c r="L406" s="76">
        <v>37676.37</v>
      </c>
      <c r="M406" s="76">
        <v>133.72</v>
      </c>
      <c r="N406" s="77">
        <v>193.34</v>
      </c>
      <c r="O406" s="76">
        <v>4983.239999999990</v>
      </c>
      <c r="P406" s="76">
        <v>82762.59</v>
      </c>
      <c r="Q406" s="76">
        <v>77779.350000000006</v>
      </c>
      <c r="R406" s="78">
        <v>77586.009999999995</v>
      </c>
      <c r="S406" s="17"/>
      <c r="T406" s="75">
        <v>1359.320278216940</v>
      </c>
      <c r="U406" s="76">
        <v>2032.118638401590</v>
      </c>
      <c r="V406" s="76">
        <v>3617.453549883140</v>
      </c>
      <c r="W406" s="76">
        <v>6442.827212585620</v>
      </c>
      <c r="X406" s="76">
        <v>86.3879062129938</v>
      </c>
      <c r="Y406" s="77">
        <v>10.3446128526481</v>
      </c>
      <c r="Z406" s="76">
        <v>12833.3046211105</v>
      </c>
      <c r="AA406" s="76">
        <v>45.5476335415249</v>
      </c>
      <c r="AB406" s="77">
        <v>65.8553654570626</v>
      </c>
      <c r="AC406" s="76">
        <v>1697.388493639450</v>
      </c>
      <c r="AD406" s="77">
        <v>28190.5483119015</v>
      </c>
      <c r="AE406" s="76">
        <v>26493.1598182621</v>
      </c>
      <c r="AF406" s="78">
        <v>26427.304452805</v>
      </c>
      <c r="AG406" s="17"/>
      <c r="AH406" s="75">
        <v>4.82190081291559</v>
      </c>
      <c r="AI406" s="76">
        <v>7.20851051181458</v>
      </c>
      <c r="AJ406" s="76">
        <v>12.8321503713211</v>
      </c>
      <c r="AK406" s="76">
        <v>22.854565087922</v>
      </c>
      <c r="AL406" s="76">
        <v>0.306442802237098</v>
      </c>
      <c r="AM406" s="77">
        <v>0.0366953233338879</v>
      </c>
      <c r="AN406" s="76">
        <v>45.5234303324727</v>
      </c>
      <c r="AO406" s="76">
        <v>0.161570584004198</v>
      </c>
      <c r="AP406" s="77">
        <v>0.233607962244778</v>
      </c>
      <c r="AQ406" s="76">
        <v>6.02112621173406</v>
      </c>
      <c r="AR406" s="79">
        <v>100</v>
      </c>
      <c r="AS406" s="119"/>
      <c r="AT406" s="75">
        <v>5.14362060892163</v>
      </c>
      <c r="AU406" s="76">
        <v>7.68946618082306</v>
      </c>
      <c r="AV406" s="76">
        <v>13.6883182934655</v>
      </c>
      <c r="AW406" s="76">
        <v>24.3794338695855</v>
      </c>
      <c r="AX406" s="76">
        <v>0.326888829571207</v>
      </c>
      <c r="AY406" s="77">
        <v>0.0391436548934531</v>
      </c>
      <c r="AZ406" s="76">
        <v>48.5607779031297</v>
      </c>
      <c r="BA406" s="76">
        <v>0.172350659609896</v>
      </c>
      <c r="BB406" s="78">
        <v>100</v>
      </c>
      <c r="BC406" s="17"/>
      <c r="BD406" s="131">
        <v>1780</v>
      </c>
      <c r="BE406" s="132">
        <v>2004</v>
      </c>
      <c r="BF406" s="125"/>
      <c r="BG406" s="125"/>
      <c r="BH406" s="125"/>
      <c r="BI406" s="125"/>
      <c r="BJ406" s="125"/>
      <c r="BK406" s="125"/>
      <c r="BL406" s="125"/>
      <c r="BM406" s="129"/>
      <c r="BN406" s="37"/>
      <c r="BO406" s="7"/>
      <c r="BP406" s="7"/>
      <c r="BQ406" s="7"/>
    </row>
    <row r="407" ht="13.65" customHeight="1">
      <c r="A407" s="124"/>
      <c r="B407" s="125"/>
      <c r="C407" s="125"/>
      <c r="D407" s="134"/>
      <c r="E407" s="65"/>
      <c r="F407" s="75"/>
      <c r="G407" s="76"/>
      <c r="H407" s="76"/>
      <c r="I407" s="76"/>
      <c r="J407" s="76"/>
      <c r="K407" s="77"/>
      <c r="L407" s="76"/>
      <c r="M407" s="76"/>
      <c r="N407" s="77"/>
      <c r="O407" s="76"/>
      <c r="P407" s="76"/>
      <c r="Q407" s="76"/>
      <c r="R407" s="78"/>
      <c r="S407" s="17"/>
      <c r="T407" s="75"/>
      <c r="U407" s="76"/>
      <c r="V407" s="76"/>
      <c r="W407" s="76"/>
      <c r="X407" s="76"/>
      <c r="Y407" s="77"/>
      <c r="Z407" s="76"/>
      <c r="AA407" s="76"/>
      <c r="AB407" s="77"/>
      <c r="AC407" s="76"/>
      <c r="AD407" s="77"/>
      <c r="AE407" s="76"/>
      <c r="AF407" s="78"/>
      <c r="AG407" s="17"/>
      <c r="AH407" s="75"/>
      <c r="AI407" s="76"/>
      <c r="AJ407" s="76"/>
      <c r="AK407" s="76"/>
      <c r="AL407" s="76"/>
      <c r="AM407" s="77"/>
      <c r="AN407" s="76"/>
      <c r="AO407" s="76"/>
      <c r="AP407" s="77"/>
      <c r="AQ407" s="76"/>
      <c r="AR407" s="79"/>
      <c r="AS407" s="119"/>
      <c r="AT407" s="75"/>
      <c r="AU407" s="76"/>
      <c r="AV407" s="76"/>
      <c r="AW407" s="76"/>
      <c r="AX407" s="76"/>
      <c r="AY407" s="77"/>
      <c r="AZ407" s="76"/>
      <c r="BA407" s="76"/>
      <c r="BB407" s="78"/>
      <c r="BC407" s="17"/>
      <c r="BD407" s="135"/>
      <c r="BE407" s="125"/>
      <c r="BF407" s="125"/>
      <c r="BG407" s="125"/>
      <c r="BH407" s="125"/>
      <c r="BI407" s="125"/>
      <c r="BJ407" s="125"/>
      <c r="BK407" s="125"/>
      <c r="BL407" s="125"/>
      <c r="BM407" s="129"/>
      <c r="BN407" s="37"/>
      <c r="BO407" s="7"/>
      <c r="BP407" s="7"/>
      <c r="BQ407" s="7"/>
    </row>
    <row r="408" ht="13.65" customHeight="1">
      <c r="A408" s="130">
        <v>229</v>
      </c>
      <c r="B408" t="s" s="126">
        <v>296</v>
      </c>
      <c r="C408" t="s" s="126">
        <v>1010</v>
      </c>
      <c r="D408" t="s" s="74">
        <v>296</v>
      </c>
      <c r="E408" s="65"/>
      <c r="F408" s="75">
        <v>369.9</v>
      </c>
      <c r="G408" s="76">
        <v>39.11</v>
      </c>
      <c r="H408" s="76">
        <v>858.92</v>
      </c>
      <c r="I408" s="76">
        <v>3048.92</v>
      </c>
      <c r="J408" s="76">
        <v>51.13</v>
      </c>
      <c r="K408" s="77">
        <v>1.18</v>
      </c>
      <c r="L408" s="76">
        <v>12863.94</v>
      </c>
      <c r="M408" s="76">
        <v>52.94</v>
      </c>
      <c r="N408" s="77">
        <v>59.68</v>
      </c>
      <c r="O408" s="76">
        <v>137.779999999999</v>
      </c>
      <c r="P408" s="76">
        <v>17483.5</v>
      </c>
      <c r="Q408" s="76">
        <v>17345.72</v>
      </c>
      <c r="R408" s="78">
        <v>17286.04</v>
      </c>
      <c r="S408" s="17"/>
      <c r="T408" s="75">
        <v>125.995136456850</v>
      </c>
      <c r="U408" s="76">
        <v>13.3216268905851</v>
      </c>
      <c r="V408" s="76">
        <v>292.564862410159</v>
      </c>
      <c r="W408" s="76">
        <v>1038.5214691701</v>
      </c>
      <c r="X408" s="76">
        <v>17.4158727413862</v>
      </c>
      <c r="Y408" s="77">
        <v>0.401930957067001</v>
      </c>
      <c r="Z408" s="76">
        <v>4381.708233773280</v>
      </c>
      <c r="AA408" s="76">
        <v>18.0323939551924</v>
      </c>
      <c r="AB408" s="77">
        <v>20.3281690828463</v>
      </c>
      <c r="AC408" s="76">
        <v>46.9305485293991</v>
      </c>
      <c r="AD408" s="77">
        <v>5955.220243966870</v>
      </c>
      <c r="AE408" s="76">
        <v>5908.289695437470</v>
      </c>
      <c r="AF408" s="78">
        <v>5887.961526354620</v>
      </c>
      <c r="AG408" s="17"/>
      <c r="AH408" s="75">
        <v>2.11570909714874</v>
      </c>
      <c r="AI408" s="76">
        <v>0.223696628249492</v>
      </c>
      <c r="AJ408" s="76">
        <v>4.91274630365773</v>
      </c>
      <c r="AK408" s="76">
        <v>17.4388423370607</v>
      </c>
      <c r="AL408" s="76">
        <v>0.292447164469357</v>
      </c>
      <c r="AM408" s="77">
        <v>0.00674922069379701</v>
      </c>
      <c r="AN408" s="76">
        <v>73.57760173878231</v>
      </c>
      <c r="AO408" s="76">
        <v>0.302799782652215</v>
      </c>
      <c r="AP408" s="77">
        <v>0.341350416106615</v>
      </c>
      <c r="AQ408" s="76">
        <v>0.788057311179105</v>
      </c>
      <c r="AR408" s="79">
        <v>100</v>
      </c>
      <c r="AS408" s="119"/>
      <c r="AT408" s="75">
        <v>2.13987703372201</v>
      </c>
      <c r="AU408" s="76">
        <v>0.226251935087504</v>
      </c>
      <c r="AV408" s="76">
        <v>4.96886504948502</v>
      </c>
      <c r="AW408" s="76">
        <v>17.6380478119916</v>
      </c>
      <c r="AX408" s="76">
        <v>0.295787814907289</v>
      </c>
      <c r="AY408" s="77">
        <v>0.00682631765285745</v>
      </c>
      <c r="AZ408" s="76">
        <v>74.41808534516871</v>
      </c>
      <c r="BA408" s="76">
        <v>0.306258691984977</v>
      </c>
      <c r="BB408" s="78">
        <v>100</v>
      </c>
      <c r="BC408" s="17"/>
      <c r="BD408" s="131">
        <v>1844</v>
      </c>
      <c r="BE408" s="132">
        <v>2004</v>
      </c>
      <c r="BF408" s="125"/>
      <c r="BG408" s="125"/>
      <c r="BH408" s="125"/>
      <c r="BI408" s="125"/>
      <c r="BJ408" t="s" s="126">
        <v>938</v>
      </c>
      <c r="BK408" s="125"/>
      <c r="BL408" s="125"/>
      <c r="BM408" s="129"/>
      <c r="BN408" s="37"/>
      <c r="BO408" s="7"/>
      <c r="BP408" s="7"/>
      <c r="BQ408" s="7"/>
    </row>
    <row r="409" ht="13.65" customHeight="1">
      <c r="A409" s="130">
        <v>230</v>
      </c>
      <c r="B409" t="s" s="126">
        <v>223</v>
      </c>
      <c r="C409" t="s" s="126">
        <v>1011</v>
      </c>
      <c r="D409" t="s" s="74">
        <v>223</v>
      </c>
      <c r="E409" s="65"/>
      <c r="F409" s="75">
        <v>2828.07</v>
      </c>
      <c r="G409" s="76">
        <v>0</v>
      </c>
      <c r="H409" s="76">
        <v>6887.46</v>
      </c>
      <c r="I409" s="76">
        <v>3332.03</v>
      </c>
      <c r="J409" s="76">
        <v>2.12</v>
      </c>
      <c r="K409" s="77">
        <v>0</v>
      </c>
      <c r="L409" s="76">
        <v>1762.41</v>
      </c>
      <c r="M409" s="76">
        <v>12.28</v>
      </c>
      <c r="N409" s="77">
        <v>32.35</v>
      </c>
      <c r="O409" s="76">
        <v>343.039999999997</v>
      </c>
      <c r="P409" s="76">
        <v>15199.76</v>
      </c>
      <c r="Q409" s="76">
        <v>14856.72</v>
      </c>
      <c r="R409" s="78">
        <v>14824.37</v>
      </c>
      <c r="S409" s="17"/>
      <c r="T409" s="75">
        <v>963.295662502095</v>
      </c>
      <c r="U409" s="76">
        <v>0</v>
      </c>
      <c r="V409" s="76">
        <v>2346.002872509050</v>
      </c>
      <c r="W409" s="76">
        <v>1134.954243115220</v>
      </c>
      <c r="X409" s="76">
        <v>0.722113244900035</v>
      </c>
      <c r="Y409" s="77">
        <v>0</v>
      </c>
      <c r="Z409" s="76">
        <v>600.311133935977</v>
      </c>
      <c r="AA409" s="76">
        <v>4.18280690913794</v>
      </c>
      <c r="AB409" s="77">
        <v>11.0190393738284</v>
      </c>
      <c r="AC409" s="76">
        <v>116.846097891748</v>
      </c>
      <c r="AD409" s="77">
        <v>5177.333969481960</v>
      </c>
      <c r="AE409" s="76">
        <v>5060.487871590210</v>
      </c>
      <c r="AF409" s="78">
        <v>5049.468832216380</v>
      </c>
      <c r="AG409" s="17"/>
      <c r="AH409" s="75">
        <v>18.6060174634336</v>
      </c>
      <c r="AI409" s="76">
        <v>0</v>
      </c>
      <c r="AJ409" s="76">
        <v>45.3129523097733</v>
      </c>
      <c r="AK409" s="76">
        <v>21.9215961304652</v>
      </c>
      <c r="AL409" s="76">
        <v>0.0139475886461365</v>
      </c>
      <c r="AM409" s="77">
        <v>0</v>
      </c>
      <c r="AN409" s="76">
        <v>11.5949857103007</v>
      </c>
      <c r="AO409" s="76">
        <v>0.08079074932762099</v>
      </c>
      <c r="AP409" s="77">
        <v>0.212832307878545</v>
      </c>
      <c r="AQ409" s="76">
        <v>2.25687774017483</v>
      </c>
      <c r="AR409" s="79">
        <v>100</v>
      </c>
      <c r="AS409" s="119"/>
      <c r="AT409" s="75">
        <v>19.077168203438</v>
      </c>
      <c r="AU409" s="76">
        <v>0</v>
      </c>
      <c r="AV409" s="76">
        <v>46.460389210469</v>
      </c>
      <c r="AW409" s="76">
        <v>22.4767055868141</v>
      </c>
      <c r="AX409" s="76">
        <v>0.0143007763567693</v>
      </c>
      <c r="AY409" s="77">
        <v>0</v>
      </c>
      <c r="AZ409" s="76">
        <v>11.8885996504405</v>
      </c>
      <c r="BA409" s="76">
        <v>0.0828365724816636</v>
      </c>
      <c r="BB409" s="78">
        <v>100</v>
      </c>
      <c r="BC409" s="17"/>
      <c r="BD409" s="131">
        <v>1780</v>
      </c>
      <c r="BE409" s="132">
        <v>1815</v>
      </c>
      <c r="BF409" s="132">
        <v>1873</v>
      </c>
      <c r="BG409" s="132">
        <v>1947</v>
      </c>
      <c r="BH409" s="125"/>
      <c r="BI409" s="125"/>
      <c r="BJ409" s="125"/>
      <c r="BK409" t="s" s="126">
        <v>1012</v>
      </c>
      <c r="BL409" s="125"/>
      <c r="BM409" t="s" s="95">
        <v>1013</v>
      </c>
      <c r="BN409" s="37"/>
      <c r="BO409" s="7"/>
      <c r="BP409" s="7"/>
      <c r="BQ409" s="7"/>
    </row>
    <row r="410" ht="13.65" customHeight="1">
      <c r="A410" s="124"/>
      <c r="B410" s="125"/>
      <c r="C410" t="s" s="126">
        <v>1014</v>
      </c>
      <c r="D410" t="s" s="74">
        <v>1015</v>
      </c>
      <c r="E410" s="65"/>
      <c r="F410" s="75"/>
      <c r="G410" s="76"/>
      <c r="H410" s="76"/>
      <c r="I410" s="76"/>
      <c r="J410" s="76"/>
      <c r="K410" s="77"/>
      <c r="L410" s="76"/>
      <c r="M410" s="76"/>
      <c r="N410" s="77"/>
      <c r="O410" s="76"/>
      <c r="P410" s="76"/>
      <c r="Q410" s="76"/>
      <c r="R410" s="78"/>
      <c r="S410" s="17"/>
      <c r="T410" s="75"/>
      <c r="U410" s="76"/>
      <c r="V410" s="76"/>
      <c r="W410" s="76"/>
      <c r="X410" s="76"/>
      <c r="Y410" s="77"/>
      <c r="Z410" s="76"/>
      <c r="AA410" s="76"/>
      <c r="AB410" s="77"/>
      <c r="AC410" s="76"/>
      <c r="AD410" s="77"/>
      <c r="AE410" s="76"/>
      <c r="AF410" s="78"/>
      <c r="AG410" s="17"/>
      <c r="AH410" s="75"/>
      <c r="AI410" s="76"/>
      <c r="AJ410" s="76"/>
      <c r="AK410" s="76"/>
      <c r="AL410" s="76"/>
      <c r="AM410" s="77"/>
      <c r="AN410" s="76"/>
      <c r="AO410" s="76"/>
      <c r="AP410" s="77"/>
      <c r="AQ410" s="76"/>
      <c r="AR410" s="79"/>
      <c r="AS410" s="119"/>
      <c r="AT410" s="75"/>
      <c r="AU410" s="76"/>
      <c r="AV410" s="76"/>
      <c r="AW410" s="76"/>
      <c r="AX410" s="76"/>
      <c r="AY410" s="77"/>
      <c r="AZ410" s="76"/>
      <c r="BA410" s="76"/>
      <c r="BB410" s="78"/>
      <c r="BC410" s="17"/>
      <c r="BD410" s="131">
        <v>1815</v>
      </c>
      <c r="BE410" s="132">
        <v>1873</v>
      </c>
      <c r="BF410" s="125"/>
      <c r="BG410" s="125"/>
      <c r="BH410" s="125"/>
      <c r="BI410" s="125"/>
      <c r="BJ410" t="s" s="126">
        <v>223</v>
      </c>
      <c r="BK410" t="s" s="126">
        <v>223</v>
      </c>
      <c r="BL410" s="125"/>
      <c r="BM410" t="s" s="95">
        <v>1016</v>
      </c>
      <c r="BN410" s="37"/>
      <c r="BO410" s="7"/>
      <c r="BP410" s="7"/>
      <c r="BQ410" s="7"/>
    </row>
    <row r="411" ht="13.65" customHeight="1">
      <c r="A411" s="130">
        <v>231</v>
      </c>
      <c r="B411" t="s" s="126">
        <v>224</v>
      </c>
      <c r="C411" t="s" s="126">
        <v>1017</v>
      </c>
      <c r="D411" t="s" s="74">
        <v>1018</v>
      </c>
      <c r="E411" s="65"/>
      <c r="F411" s="75">
        <v>4257.75</v>
      </c>
      <c r="G411" s="76">
        <v>0</v>
      </c>
      <c r="H411" s="76">
        <v>2050.88</v>
      </c>
      <c r="I411" s="76">
        <v>10284.45</v>
      </c>
      <c r="J411" s="76">
        <v>847.67</v>
      </c>
      <c r="K411" s="77">
        <v>0</v>
      </c>
      <c r="L411" s="76">
        <v>11699.19</v>
      </c>
      <c r="M411" s="76">
        <v>17.76</v>
      </c>
      <c r="N411" s="77">
        <v>58.49</v>
      </c>
      <c r="O411" s="76">
        <v>540.939999999999</v>
      </c>
      <c r="P411" s="76">
        <v>29757.13</v>
      </c>
      <c r="Q411" s="76">
        <v>29216.19</v>
      </c>
      <c r="R411" s="78">
        <v>29157.7</v>
      </c>
      <c r="S411" s="17"/>
      <c r="T411" s="75">
        <v>1450.272485128830</v>
      </c>
      <c r="U411" s="76">
        <v>0</v>
      </c>
      <c r="V411" s="76">
        <v>698.569628160653</v>
      </c>
      <c r="W411" s="76">
        <v>3503.083755430270</v>
      </c>
      <c r="X411" s="76">
        <v>288.732893539817</v>
      </c>
      <c r="Y411" s="77">
        <v>0</v>
      </c>
      <c r="Z411" s="76">
        <v>3984.971723397190</v>
      </c>
      <c r="AA411" s="76">
        <v>6.0494015233135</v>
      </c>
      <c r="AB411" s="77">
        <v>19.9228319312279</v>
      </c>
      <c r="AC411" s="76">
        <v>184.254688064257</v>
      </c>
      <c r="AD411" s="77">
        <v>10135.8574071756</v>
      </c>
      <c r="AE411" s="76">
        <v>9951.602719111301</v>
      </c>
      <c r="AF411" s="78">
        <v>9931.679887180069</v>
      </c>
      <c r="AG411" s="17"/>
      <c r="AH411" s="75">
        <v>14.3083355148833</v>
      </c>
      <c r="AI411" s="76">
        <v>0</v>
      </c>
      <c r="AJ411" s="76">
        <v>6.89206250737218</v>
      </c>
      <c r="AK411" s="76">
        <v>34.5612967379583</v>
      </c>
      <c r="AL411" s="76">
        <v>2.84862821112117</v>
      </c>
      <c r="AM411" s="77">
        <v>0</v>
      </c>
      <c r="AN411" s="76">
        <v>39.3155858780736</v>
      </c>
      <c r="AO411" s="76">
        <v>0.0596831750911462</v>
      </c>
      <c r="AP411" s="77">
        <v>0.196557934182497</v>
      </c>
      <c r="AQ411" s="76">
        <v>1.81785004131782</v>
      </c>
      <c r="AR411" s="79">
        <v>100</v>
      </c>
      <c r="AS411" s="119"/>
      <c r="AT411" s="75">
        <v>14.6024892224009</v>
      </c>
      <c r="AU411" s="76">
        <v>0</v>
      </c>
      <c r="AV411" s="76">
        <v>7.03375094743412</v>
      </c>
      <c r="AW411" s="76">
        <v>35.2718149922662</v>
      </c>
      <c r="AX411" s="76">
        <v>2.90719089640129</v>
      </c>
      <c r="AY411" s="77">
        <v>0</v>
      </c>
      <c r="AZ411" s="76">
        <v>40.1238437874044</v>
      </c>
      <c r="BA411" s="76">
        <v>0.0609101540930869</v>
      </c>
      <c r="BB411" s="78">
        <v>100</v>
      </c>
      <c r="BC411" s="17"/>
      <c r="BD411" s="131">
        <v>1780</v>
      </c>
      <c r="BE411" s="132">
        <v>2004</v>
      </c>
      <c r="BF411" s="125"/>
      <c r="BG411" s="125"/>
      <c r="BH411" s="125"/>
      <c r="BI411" s="125"/>
      <c r="BJ411" s="125"/>
      <c r="BK411" s="125"/>
      <c r="BL411" s="125"/>
      <c r="BM411" s="129"/>
      <c r="BN411" s="37"/>
      <c r="BO411" s="7"/>
      <c r="BP411" s="7"/>
      <c r="BQ411" s="7"/>
    </row>
    <row r="412" ht="13.65" customHeight="1">
      <c r="A412" s="124"/>
      <c r="B412" s="125"/>
      <c r="C412" t="s" s="126">
        <v>1019</v>
      </c>
      <c r="D412" t="s" s="74">
        <v>1020</v>
      </c>
      <c r="E412" s="65"/>
      <c r="F412" s="75"/>
      <c r="G412" s="76"/>
      <c r="H412" s="76"/>
      <c r="I412" s="76"/>
      <c r="J412" s="76"/>
      <c r="K412" s="77"/>
      <c r="L412" s="76"/>
      <c r="M412" s="76"/>
      <c r="N412" s="77"/>
      <c r="O412" s="76"/>
      <c r="P412" s="76"/>
      <c r="Q412" s="76"/>
      <c r="R412" s="78"/>
      <c r="S412" s="17"/>
      <c r="T412" s="75"/>
      <c r="U412" s="76"/>
      <c r="V412" s="76"/>
      <c r="W412" s="76"/>
      <c r="X412" s="76"/>
      <c r="Y412" s="77"/>
      <c r="Z412" s="76"/>
      <c r="AA412" s="76"/>
      <c r="AB412" s="77"/>
      <c r="AC412" s="76"/>
      <c r="AD412" s="77"/>
      <c r="AE412" s="76"/>
      <c r="AF412" s="78"/>
      <c r="AG412" s="17"/>
      <c r="AH412" s="75"/>
      <c r="AI412" s="76"/>
      <c r="AJ412" s="76"/>
      <c r="AK412" s="76"/>
      <c r="AL412" s="76"/>
      <c r="AM412" s="77"/>
      <c r="AN412" s="76"/>
      <c r="AO412" s="76"/>
      <c r="AP412" s="77"/>
      <c r="AQ412" s="76"/>
      <c r="AR412" s="79"/>
      <c r="AS412" s="119"/>
      <c r="AT412" s="75"/>
      <c r="AU412" s="76"/>
      <c r="AV412" s="76"/>
      <c r="AW412" s="76"/>
      <c r="AX412" s="76"/>
      <c r="AY412" s="77"/>
      <c r="AZ412" s="76"/>
      <c r="BA412" s="76"/>
      <c r="BB412" s="78"/>
      <c r="BC412" s="17"/>
      <c r="BD412" s="131">
        <v>1884</v>
      </c>
      <c r="BE412" s="132">
        <v>2004</v>
      </c>
      <c r="BF412" s="125"/>
      <c r="BG412" s="125"/>
      <c r="BH412" s="125"/>
      <c r="BI412" s="125"/>
      <c r="BJ412" s="125"/>
      <c r="BK412" s="125"/>
      <c r="BL412" s="125"/>
      <c r="BM412" s="129"/>
      <c r="BN412" s="37"/>
      <c r="BO412" s="7"/>
      <c r="BP412" s="7"/>
      <c r="BQ412" s="7"/>
    </row>
    <row r="413" ht="13.65" customHeight="1">
      <c r="A413" s="130">
        <v>232</v>
      </c>
      <c r="B413" t="s" s="126">
        <v>225</v>
      </c>
      <c r="C413" t="s" s="126">
        <v>1021</v>
      </c>
      <c r="D413" t="s" s="74">
        <v>225</v>
      </c>
      <c r="E413" s="65"/>
      <c r="F413" s="75">
        <v>2090.56</v>
      </c>
      <c r="G413" s="76">
        <v>0</v>
      </c>
      <c r="H413" s="76">
        <v>2507.07</v>
      </c>
      <c r="I413" s="76">
        <v>3236.13</v>
      </c>
      <c r="J413" s="76">
        <v>1.22</v>
      </c>
      <c r="K413" s="77">
        <v>0</v>
      </c>
      <c r="L413" s="76">
        <v>1587.95</v>
      </c>
      <c r="M413" s="76">
        <v>62.71</v>
      </c>
      <c r="N413" s="77">
        <v>61.95</v>
      </c>
      <c r="O413" s="76">
        <v>221.809999999999</v>
      </c>
      <c r="P413" s="76">
        <v>9769.4</v>
      </c>
      <c r="Q413" s="76">
        <v>9547.59</v>
      </c>
      <c r="R413" s="78">
        <v>9485.639999999999</v>
      </c>
      <c r="S413" s="17"/>
      <c r="T413" s="75">
        <v>712.085408140669</v>
      </c>
      <c r="U413" s="76">
        <v>0</v>
      </c>
      <c r="V413" s="76">
        <v>853.9568174016659</v>
      </c>
      <c r="W413" s="76">
        <v>1102.288837367150</v>
      </c>
      <c r="X413" s="76">
        <v>0.415555735272662</v>
      </c>
      <c r="Y413" s="77">
        <v>0</v>
      </c>
      <c r="Z413" s="76">
        <v>540.8866637919861</v>
      </c>
      <c r="AA413" s="76">
        <v>21.3602460319251</v>
      </c>
      <c r="AB413" s="77">
        <v>21.1013752460175</v>
      </c>
      <c r="AC413" s="76">
        <v>75.5528013449417</v>
      </c>
      <c r="AD413" s="77">
        <v>3327.647705059620</v>
      </c>
      <c r="AE413" s="76">
        <v>3252.094903714680</v>
      </c>
      <c r="AF413" s="78">
        <v>3230.993528468660</v>
      </c>
      <c r="AG413" s="17"/>
      <c r="AH413" s="75">
        <v>21.399062378447</v>
      </c>
      <c r="AI413" s="76">
        <v>0</v>
      </c>
      <c r="AJ413" s="76">
        <v>25.6624767130018</v>
      </c>
      <c r="AK413" s="76">
        <v>33.1251663357013</v>
      </c>
      <c r="AL413" s="76">
        <v>0.0124879726492927</v>
      </c>
      <c r="AM413" s="77">
        <v>0</v>
      </c>
      <c r="AN413" s="76">
        <v>16.2543247282331</v>
      </c>
      <c r="AO413" s="76">
        <v>0.6419022662599549</v>
      </c>
      <c r="AP413" s="77">
        <v>0.634122873462035</v>
      </c>
      <c r="AQ413" s="76">
        <v>2.27045673224558</v>
      </c>
      <c r="AR413" s="79">
        <v>100</v>
      </c>
      <c r="AS413" s="119"/>
      <c r="AT413" s="75">
        <v>22.0392087407913</v>
      </c>
      <c r="AU413" s="76">
        <v>0</v>
      </c>
      <c r="AV413" s="76">
        <v>26.430161802472</v>
      </c>
      <c r="AW413" s="76">
        <v>34.1160954874948</v>
      </c>
      <c r="AX413" s="76">
        <v>0.0128615465060871</v>
      </c>
      <c r="AY413" s="77">
        <v>0</v>
      </c>
      <c r="AZ413" s="76">
        <v>16.7405678478205</v>
      </c>
      <c r="BA413" s="76">
        <v>0.661104574915346</v>
      </c>
      <c r="BB413" s="78">
        <v>100</v>
      </c>
      <c r="BC413" s="17"/>
      <c r="BD413" s="131">
        <v>1780</v>
      </c>
      <c r="BE413" s="132">
        <v>2004</v>
      </c>
      <c r="BF413" s="125"/>
      <c r="BG413" s="125"/>
      <c r="BH413" s="125"/>
      <c r="BI413" s="125"/>
      <c r="BJ413" s="125"/>
      <c r="BK413" s="125"/>
      <c r="BL413" s="125"/>
      <c r="BM413" t="s" s="95">
        <v>1022</v>
      </c>
      <c r="BN413" s="37"/>
      <c r="BO413" s="7"/>
      <c r="BP413" s="7"/>
      <c r="BQ413" s="7"/>
    </row>
    <row r="414" ht="13.65" customHeight="1">
      <c r="A414" s="130">
        <v>233</v>
      </c>
      <c r="B414" t="s" s="126">
        <v>226</v>
      </c>
      <c r="C414" t="s" s="126">
        <v>1023</v>
      </c>
      <c r="D414" t="s" s="74">
        <v>226</v>
      </c>
      <c r="E414" s="65"/>
      <c r="F414" s="75">
        <v>1425.6</v>
      </c>
      <c r="G414" s="76">
        <v>0</v>
      </c>
      <c r="H414" s="76">
        <v>2213.95</v>
      </c>
      <c r="I414" s="76">
        <v>4358.92</v>
      </c>
      <c r="J414" s="76">
        <v>2.64</v>
      </c>
      <c r="K414" s="77">
        <v>0</v>
      </c>
      <c r="L414" s="76">
        <v>1982.93</v>
      </c>
      <c r="M414" s="76">
        <v>11.36</v>
      </c>
      <c r="N414" s="77">
        <v>29.05</v>
      </c>
      <c r="O414" s="76">
        <v>358.230000000001</v>
      </c>
      <c r="P414" s="76">
        <v>10382.68</v>
      </c>
      <c r="Q414" s="76">
        <v>10024.45</v>
      </c>
      <c r="R414" s="78">
        <v>9995.4</v>
      </c>
      <c r="S414" s="17"/>
      <c r="T414" s="75">
        <v>485.587095249759</v>
      </c>
      <c r="U414" s="76">
        <v>0</v>
      </c>
      <c r="V414" s="76">
        <v>754.114442710581</v>
      </c>
      <c r="W414" s="76">
        <v>1484.7329554055</v>
      </c>
      <c r="X414" s="76">
        <v>0.899235361573629</v>
      </c>
      <c r="Y414" s="77">
        <v>0</v>
      </c>
      <c r="Z414" s="76">
        <v>675.424536183786</v>
      </c>
      <c r="AA414" s="76">
        <v>3.86943701040773</v>
      </c>
      <c r="AB414" s="77">
        <v>9.89499517186133</v>
      </c>
      <c r="AC414" s="76">
        <v>122.020107415349</v>
      </c>
      <c r="AD414" s="77">
        <v>3536.542804508820</v>
      </c>
      <c r="AE414" s="76">
        <v>3414.522697093470</v>
      </c>
      <c r="AF414" s="78">
        <v>3404.627701921610</v>
      </c>
      <c r="AG414" s="17"/>
      <c r="AH414" s="75">
        <v>13.7305589693605</v>
      </c>
      <c r="AI414" s="76">
        <v>0</v>
      </c>
      <c r="AJ414" s="76">
        <v>21.3234925857293</v>
      </c>
      <c r="AK414" s="76">
        <v>41.9826094996668</v>
      </c>
      <c r="AL414" s="76">
        <v>0.0254269610543713</v>
      </c>
      <c r="AM414" s="77">
        <v>0</v>
      </c>
      <c r="AN414" s="76">
        <v>19.098440864979</v>
      </c>
      <c r="AO414" s="76">
        <v>0.109412983930931</v>
      </c>
      <c r="AP414" s="77">
        <v>0.279792885844503</v>
      </c>
      <c r="AQ414" s="76">
        <v>3.45026524943465</v>
      </c>
      <c r="AR414" s="79">
        <v>100</v>
      </c>
      <c r="AS414" s="119"/>
      <c r="AT414" s="75">
        <v>14.2625607779579</v>
      </c>
      <c r="AU414" s="76">
        <v>0</v>
      </c>
      <c r="AV414" s="76">
        <v>22.1496888568742</v>
      </c>
      <c r="AW414" s="76">
        <v>43.6092602597195</v>
      </c>
      <c r="AX414" s="76">
        <v>0.0264121495888109</v>
      </c>
      <c r="AY414" s="77">
        <v>0</v>
      </c>
      <c r="AZ414" s="76">
        <v>19.8384256758109</v>
      </c>
      <c r="BA414" s="76">
        <v>0.113652280048822</v>
      </c>
      <c r="BB414" s="78">
        <v>100</v>
      </c>
      <c r="BC414" s="17"/>
      <c r="BD414" t="s" s="133">
        <v>345</v>
      </c>
      <c r="BE414" s="132">
        <v>1863</v>
      </c>
      <c r="BF414" s="125"/>
      <c r="BG414" s="125"/>
      <c r="BH414" s="125"/>
      <c r="BI414" s="125"/>
      <c r="BJ414" s="125"/>
      <c r="BK414" t="s" s="126">
        <v>1024</v>
      </c>
      <c r="BL414" s="125"/>
      <c r="BM414" s="129"/>
      <c r="BN414" s="37"/>
      <c r="BO414" s="7"/>
      <c r="BP414" s="7"/>
      <c r="BQ414" s="7"/>
    </row>
    <row r="415" ht="13.65" customHeight="1">
      <c r="A415" s="124"/>
      <c r="B415" s="125"/>
      <c r="C415" t="s" s="126">
        <v>1025</v>
      </c>
      <c r="D415" t="s" s="74">
        <v>1026</v>
      </c>
      <c r="E415" s="65"/>
      <c r="F415" s="75"/>
      <c r="G415" s="76"/>
      <c r="H415" s="76"/>
      <c r="I415" s="76"/>
      <c r="J415" s="76"/>
      <c r="K415" s="77"/>
      <c r="L415" s="76"/>
      <c r="M415" s="76"/>
      <c r="N415" s="77"/>
      <c r="O415" s="76"/>
      <c r="P415" s="76"/>
      <c r="Q415" s="76"/>
      <c r="R415" s="78"/>
      <c r="S415" s="17"/>
      <c r="T415" s="75"/>
      <c r="U415" s="76"/>
      <c r="V415" s="76"/>
      <c r="W415" s="76"/>
      <c r="X415" s="76"/>
      <c r="Y415" s="77"/>
      <c r="Z415" s="76"/>
      <c r="AA415" s="76"/>
      <c r="AB415" s="77"/>
      <c r="AC415" s="76"/>
      <c r="AD415" s="77"/>
      <c r="AE415" s="76"/>
      <c r="AF415" s="78"/>
      <c r="AG415" s="17"/>
      <c r="AH415" s="75"/>
      <c r="AI415" s="76"/>
      <c r="AJ415" s="76"/>
      <c r="AK415" s="76"/>
      <c r="AL415" s="76"/>
      <c r="AM415" s="77"/>
      <c r="AN415" s="76"/>
      <c r="AO415" s="76"/>
      <c r="AP415" s="77"/>
      <c r="AQ415" s="76"/>
      <c r="AR415" s="79"/>
      <c r="AS415" s="119"/>
      <c r="AT415" s="75"/>
      <c r="AU415" s="76"/>
      <c r="AV415" s="76"/>
      <c r="AW415" s="76"/>
      <c r="AX415" s="76"/>
      <c r="AY415" s="77"/>
      <c r="AZ415" s="76"/>
      <c r="BA415" s="76"/>
      <c r="BB415" s="78"/>
      <c r="BC415" s="17"/>
      <c r="BD415" s="131">
        <v>1882</v>
      </c>
      <c r="BE415" s="132">
        <v>2004</v>
      </c>
      <c r="BF415" s="125"/>
      <c r="BG415" s="125"/>
      <c r="BH415" s="125"/>
      <c r="BI415" s="125"/>
      <c r="BJ415" s="125"/>
      <c r="BK415" s="125"/>
      <c r="BL415" t="s" s="126">
        <v>1027</v>
      </c>
      <c r="BM415" t="s" s="95">
        <v>1028</v>
      </c>
      <c r="BN415" s="37"/>
      <c r="BO415" s="7"/>
      <c r="BP415" s="7"/>
      <c r="BQ415" s="7"/>
    </row>
    <row r="416" ht="13.65" customHeight="1">
      <c r="A416" s="124"/>
      <c r="B416" s="125"/>
      <c r="C416" t="s" s="126">
        <v>1029</v>
      </c>
      <c r="D416" t="s" s="74">
        <v>1024</v>
      </c>
      <c r="E416" s="65"/>
      <c r="F416" s="75"/>
      <c r="G416" s="76"/>
      <c r="H416" s="76"/>
      <c r="I416" s="76"/>
      <c r="J416" s="76"/>
      <c r="K416" s="77"/>
      <c r="L416" s="76"/>
      <c r="M416" s="76"/>
      <c r="N416" s="77"/>
      <c r="O416" s="76"/>
      <c r="P416" s="76"/>
      <c r="Q416" s="76"/>
      <c r="R416" s="78"/>
      <c r="S416" s="17"/>
      <c r="T416" s="75"/>
      <c r="U416" s="76"/>
      <c r="V416" s="76"/>
      <c r="W416" s="76"/>
      <c r="X416" s="76"/>
      <c r="Y416" s="77"/>
      <c r="Z416" s="76"/>
      <c r="AA416" s="76"/>
      <c r="AB416" s="77"/>
      <c r="AC416" s="76"/>
      <c r="AD416" s="77"/>
      <c r="AE416" s="76"/>
      <c r="AF416" s="78"/>
      <c r="AG416" s="17"/>
      <c r="AH416" s="75"/>
      <c r="AI416" s="76"/>
      <c r="AJ416" s="76"/>
      <c r="AK416" s="76"/>
      <c r="AL416" s="76"/>
      <c r="AM416" s="77"/>
      <c r="AN416" s="76"/>
      <c r="AO416" s="76"/>
      <c r="AP416" s="77"/>
      <c r="AQ416" s="76"/>
      <c r="AR416" s="79"/>
      <c r="AS416" s="119"/>
      <c r="AT416" s="75"/>
      <c r="AU416" s="76"/>
      <c r="AV416" s="76"/>
      <c r="AW416" s="76"/>
      <c r="AX416" s="76"/>
      <c r="AY416" s="77"/>
      <c r="AZ416" s="76"/>
      <c r="BA416" s="76"/>
      <c r="BB416" s="78"/>
      <c r="BC416" s="17"/>
      <c r="BD416" s="131">
        <v>1863</v>
      </c>
      <c r="BE416" s="132">
        <v>2004</v>
      </c>
      <c r="BF416" s="125"/>
      <c r="BG416" s="125"/>
      <c r="BH416" s="125"/>
      <c r="BI416" s="125"/>
      <c r="BJ416" t="s" s="126">
        <v>226</v>
      </c>
      <c r="BK416" s="125"/>
      <c r="BL416" s="125"/>
      <c r="BM416" t="s" s="95">
        <v>1030</v>
      </c>
      <c r="BN416" s="37"/>
      <c r="BO416" s="7"/>
      <c r="BP416" s="7"/>
      <c r="BQ416" s="7"/>
    </row>
    <row r="417" ht="13.65" customHeight="1">
      <c r="A417" s="130">
        <v>234</v>
      </c>
      <c r="B417" t="s" s="126">
        <v>312</v>
      </c>
      <c r="C417" t="s" s="126">
        <v>1031</v>
      </c>
      <c r="D417" t="s" s="74">
        <v>312</v>
      </c>
      <c r="E417" s="65"/>
      <c r="F417" s="75">
        <v>1179.24</v>
      </c>
      <c r="G417" s="76">
        <v>113.34</v>
      </c>
      <c r="H417" s="76">
        <v>3797.14</v>
      </c>
      <c r="I417" s="76">
        <v>5340.87</v>
      </c>
      <c r="J417" s="76">
        <v>148.11</v>
      </c>
      <c r="K417" s="77">
        <v>38.88</v>
      </c>
      <c r="L417" s="76">
        <v>5029.73</v>
      </c>
      <c r="M417" s="76">
        <v>10.24</v>
      </c>
      <c r="N417" s="77">
        <v>48.59</v>
      </c>
      <c r="O417" s="76">
        <v>457.07</v>
      </c>
      <c r="P417" s="76">
        <v>16163.21</v>
      </c>
      <c r="Q417" s="76">
        <v>15706.14</v>
      </c>
      <c r="R417" s="78">
        <v>15657.55</v>
      </c>
      <c r="S417" s="17"/>
      <c r="T417" s="75">
        <v>401.672086281093</v>
      </c>
      <c r="U417" s="76">
        <v>38.6058090457406</v>
      </c>
      <c r="V417" s="76">
        <v>1293.379757896090</v>
      </c>
      <c r="W417" s="76">
        <v>1819.204229381720</v>
      </c>
      <c r="X417" s="76">
        <v>50.4491475010114</v>
      </c>
      <c r="Y417" s="77">
        <v>13.2432844159025</v>
      </c>
      <c r="Z417" s="76">
        <v>1713.223892108990</v>
      </c>
      <c r="AA417" s="76">
        <v>3.48794322064923</v>
      </c>
      <c r="AB417" s="77">
        <v>16.5506993253267</v>
      </c>
      <c r="AC417" s="76">
        <v>155.686934361537</v>
      </c>
      <c r="AD417" s="77">
        <v>5505.503783538060</v>
      </c>
      <c r="AE417" s="76">
        <v>5349.816849176530</v>
      </c>
      <c r="AF417" s="78">
        <v>5333.2661498512</v>
      </c>
      <c r="AG417" s="17"/>
      <c r="AH417" s="75">
        <v>7.29582799456296</v>
      </c>
      <c r="AI417" s="76">
        <v>0.7012220963533849</v>
      </c>
      <c r="AJ417" s="76">
        <v>23.4924869503026</v>
      </c>
      <c r="AK417" s="76">
        <v>33.0433744287181</v>
      </c>
      <c r="AL417" s="76">
        <v>0.916340256669313</v>
      </c>
      <c r="AM417" s="77">
        <v>0.240546277626783</v>
      </c>
      <c r="AN417" s="76">
        <v>31.1183855187181</v>
      </c>
      <c r="AO417" s="76">
        <v>0.0633537521321569</v>
      </c>
      <c r="AP417" s="77">
        <v>0.300620978134913</v>
      </c>
      <c r="AQ417" s="76">
        <v>2.82784174678173</v>
      </c>
      <c r="AR417" s="79">
        <v>100</v>
      </c>
      <c r="AS417" s="119"/>
      <c r="AT417" s="75">
        <v>7.53144649067063</v>
      </c>
      <c r="AU417" s="76">
        <v>0.723868038103024</v>
      </c>
      <c r="AV417" s="76">
        <v>24.2511759502604</v>
      </c>
      <c r="AW417" s="76">
        <v>34.1105089876769</v>
      </c>
      <c r="AX417" s="76">
        <v>0.94593343147555</v>
      </c>
      <c r="AY417" s="77">
        <v>0.248314710794473</v>
      </c>
      <c r="AZ417" s="76">
        <v>32.1233526317974</v>
      </c>
      <c r="BA417" s="76">
        <v>0.0653997592215896</v>
      </c>
      <c r="BB417" s="78">
        <v>100</v>
      </c>
      <c r="BC417" s="17"/>
      <c r="BD417" s="131">
        <v>1780</v>
      </c>
      <c r="BE417" s="132">
        <v>1923</v>
      </c>
      <c r="BF417" s="125"/>
      <c r="BG417" s="125"/>
      <c r="BH417" s="125"/>
      <c r="BI417" s="125"/>
      <c r="BJ417" s="125"/>
      <c r="BK417" s="125"/>
      <c r="BL417" s="125"/>
      <c r="BM417" t="s" s="95">
        <v>361</v>
      </c>
      <c r="BN417" s="37"/>
      <c r="BO417" s="7"/>
      <c r="BP417" s="7"/>
      <c r="BQ417" s="7"/>
    </row>
    <row r="418" ht="13.65" customHeight="1">
      <c r="A418" s="124"/>
      <c r="B418" s="125"/>
      <c r="C418" t="s" s="126">
        <v>1032</v>
      </c>
      <c r="D418" t="s" s="74">
        <v>1033</v>
      </c>
      <c r="E418" s="65"/>
      <c r="F418" s="135"/>
      <c r="G418" s="125"/>
      <c r="H418" s="125"/>
      <c r="I418" s="125"/>
      <c r="J418" s="125"/>
      <c r="K418" s="136"/>
      <c r="L418" s="125"/>
      <c r="M418" s="125"/>
      <c r="N418" s="136"/>
      <c r="O418" s="125"/>
      <c r="P418" s="125"/>
      <c r="Q418" s="125"/>
      <c r="R418" s="129"/>
      <c r="S418" s="17"/>
      <c r="T418" s="135"/>
      <c r="U418" s="125"/>
      <c r="V418" s="125"/>
      <c r="W418" s="125"/>
      <c r="X418" s="125"/>
      <c r="Y418" s="136"/>
      <c r="Z418" s="125"/>
      <c r="AA418" s="125"/>
      <c r="AB418" s="136"/>
      <c r="AC418" s="125"/>
      <c r="AD418" s="136"/>
      <c r="AE418" s="125"/>
      <c r="AF418" s="129"/>
      <c r="AG418" s="17"/>
      <c r="AH418" s="135"/>
      <c r="AI418" s="125"/>
      <c r="AJ418" s="125"/>
      <c r="AK418" s="125"/>
      <c r="AL418" s="125"/>
      <c r="AM418" s="136"/>
      <c r="AN418" s="125"/>
      <c r="AO418" s="125"/>
      <c r="AP418" s="136"/>
      <c r="AQ418" s="125"/>
      <c r="AR418" s="137"/>
      <c r="AS418" s="17"/>
      <c r="AT418" s="135"/>
      <c r="AU418" s="125"/>
      <c r="AV418" s="125"/>
      <c r="AW418" s="125"/>
      <c r="AX418" s="125"/>
      <c r="AY418" s="136"/>
      <c r="AZ418" s="125"/>
      <c r="BA418" s="125"/>
      <c r="BB418" s="129"/>
      <c r="BC418" s="17"/>
      <c r="BD418" s="131">
        <v>1808</v>
      </c>
      <c r="BE418" s="132">
        <v>2004</v>
      </c>
      <c r="BF418" s="125"/>
      <c r="BG418" s="125"/>
      <c r="BH418" s="125"/>
      <c r="BI418" s="125"/>
      <c r="BJ418" s="125"/>
      <c r="BK418" s="125"/>
      <c r="BL418" t="s" s="126">
        <v>1034</v>
      </c>
      <c r="BM418" s="129"/>
      <c r="BN418" s="37"/>
      <c r="BO418" s="7"/>
      <c r="BP418" s="7"/>
      <c r="BQ418" s="7"/>
    </row>
    <row r="419" ht="13.65" customHeight="1">
      <c r="A419" s="124"/>
      <c r="B419" s="125"/>
      <c r="C419" t="s" s="126">
        <v>1035</v>
      </c>
      <c r="D419" t="s" s="74">
        <v>1036</v>
      </c>
      <c r="E419" s="65"/>
      <c r="F419" s="135"/>
      <c r="G419" s="125"/>
      <c r="H419" s="125"/>
      <c r="I419" s="125"/>
      <c r="J419" s="125"/>
      <c r="K419" s="136"/>
      <c r="L419" s="125"/>
      <c r="M419" s="125"/>
      <c r="N419" s="136"/>
      <c r="O419" s="125"/>
      <c r="P419" s="125"/>
      <c r="Q419" s="125"/>
      <c r="R419" s="129"/>
      <c r="S419" s="17"/>
      <c r="T419" s="135"/>
      <c r="U419" s="125"/>
      <c r="V419" s="125"/>
      <c r="W419" s="125"/>
      <c r="X419" s="125"/>
      <c r="Y419" s="136"/>
      <c r="Z419" s="125"/>
      <c r="AA419" s="125"/>
      <c r="AB419" s="136"/>
      <c r="AC419" s="125"/>
      <c r="AD419" s="136"/>
      <c r="AE419" s="125"/>
      <c r="AF419" s="129"/>
      <c r="AG419" s="17"/>
      <c r="AH419" s="135"/>
      <c r="AI419" s="125"/>
      <c r="AJ419" s="125"/>
      <c r="AK419" s="125"/>
      <c r="AL419" s="125"/>
      <c r="AM419" s="136"/>
      <c r="AN419" s="125"/>
      <c r="AO419" s="125"/>
      <c r="AP419" s="136"/>
      <c r="AQ419" s="125"/>
      <c r="AR419" s="137"/>
      <c r="AS419" s="17"/>
      <c r="AT419" s="135"/>
      <c r="AU419" s="125"/>
      <c r="AV419" s="125"/>
      <c r="AW419" s="125"/>
      <c r="AX419" s="125"/>
      <c r="AY419" s="136"/>
      <c r="AZ419" s="125"/>
      <c r="BA419" s="125"/>
      <c r="BB419" s="129"/>
      <c r="BC419" s="17"/>
      <c r="BD419" s="131">
        <v>1897</v>
      </c>
      <c r="BE419" s="132">
        <v>2004</v>
      </c>
      <c r="BF419" s="125"/>
      <c r="BG419" s="125"/>
      <c r="BH419" s="125"/>
      <c r="BI419" s="125"/>
      <c r="BJ419" s="125"/>
      <c r="BK419" s="125"/>
      <c r="BL419" t="s" s="126">
        <v>1037</v>
      </c>
      <c r="BM419" s="129"/>
      <c r="BN419" s="37"/>
      <c r="BO419" s="7"/>
      <c r="BP419" s="7"/>
      <c r="BQ419" s="7"/>
    </row>
    <row r="420" ht="14.65" customHeight="1">
      <c r="A420" s="138"/>
      <c r="B420" s="139"/>
      <c r="C420" t="s" s="140">
        <v>1038</v>
      </c>
      <c r="D420" t="s" s="82">
        <v>1039</v>
      </c>
      <c r="E420" s="65"/>
      <c r="F420" s="141"/>
      <c r="G420" s="142"/>
      <c r="H420" s="142"/>
      <c r="I420" s="142"/>
      <c r="J420" s="142"/>
      <c r="K420" s="143"/>
      <c r="L420" s="142"/>
      <c r="M420" s="142"/>
      <c r="N420" s="143"/>
      <c r="O420" s="142"/>
      <c r="P420" s="142"/>
      <c r="Q420" s="142"/>
      <c r="R420" s="144"/>
      <c r="S420" s="17"/>
      <c r="T420" s="141"/>
      <c r="U420" s="142"/>
      <c r="V420" s="142"/>
      <c r="W420" s="142"/>
      <c r="X420" s="142"/>
      <c r="Y420" s="143"/>
      <c r="Z420" s="142"/>
      <c r="AA420" s="142"/>
      <c r="AB420" s="143"/>
      <c r="AC420" s="142"/>
      <c r="AD420" s="143"/>
      <c r="AE420" s="142"/>
      <c r="AF420" s="144"/>
      <c r="AG420" s="17"/>
      <c r="AH420" s="141"/>
      <c r="AI420" s="142"/>
      <c r="AJ420" s="142"/>
      <c r="AK420" s="142"/>
      <c r="AL420" s="142"/>
      <c r="AM420" s="143"/>
      <c r="AN420" s="142"/>
      <c r="AO420" s="142"/>
      <c r="AP420" s="143"/>
      <c r="AQ420" s="142"/>
      <c r="AR420" s="145"/>
      <c r="AS420" s="17"/>
      <c r="AT420" s="141"/>
      <c r="AU420" s="142"/>
      <c r="AV420" s="142"/>
      <c r="AW420" s="142"/>
      <c r="AX420" s="142"/>
      <c r="AY420" s="143"/>
      <c r="AZ420" s="142"/>
      <c r="BA420" s="142"/>
      <c r="BB420" s="144"/>
      <c r="BC420" s="17"/>
      <c r="BD420" s="146">
        <v>1860</v>
      </c>
      <c r="BE420" s="147">
        <v>2004</v>
      </c>
      <c r="BF420" s="142"/>
      <c r="BG420" s="142"/>
      <c r="BH420" s="142"/>
      <c r="BI420" s="142"/>
      <c r="BJ420" s="142"/>
      <c r="BK420" s="142"/>
      <c r="BL420" s="142"/>
      <c r="BM420" s="144"/>
      <c r="BN420" s="37"/>
      <c r="BO420" s="7"/>
      <c r="BP420" s="7"/>
      <c r="BQ420" s="7"/>
    </row>
    <row r="421" ht="14.65" customHeight="1">
      <c r="A421" s="148"/>
      <c r="B421" s="148"/>
      <c r="C421" s="148"/>
      <c r="D421" s="148"/>
      <c r="E421" s="7"/>
      <c r="F421" s="38"/>
      <c r="G421" s="38"/>
      <c r="H421" s="38"/>
      <c r="I421" s="38"/>
      <c r="J421" s="38"/>
      <c r="K421" s="89"/>
      <c r="L421" s="38"/>
      <c r="M421" s="38"/>
      <c r="N421" s="89"/>
      <c r="O421" s="38"/>
      <c r="P421" s="38"/>
      <c r="Q421" s="38"/>
      <c r="R421" s="38"/>
      <c r="S421" s="7"/>
      <c r="T421" s="38"/>
      <c r="U421" s="38"/>
      <c r="V421" s="38"/>
      <c r="W421" s="38"/>
      <c r="X421" s="38"/>
      <c r="Y421" s="89"/>
      <c r="Z421" s="38"/>
      <c r="AA421" s="38"/>
      <c r="AB421" s="89"/>
      <c r="AC421" s="38"/>
      <c r="AD421" s="89"/>
      <c r="AE421" s="38"/>
      <c r="AF421" s="38"/>
      <c r="AG421" s="7"/>
      <c r="AH421" s="38"/>
      <c r="AI421" s="38"/>
      <c r="AJ421" s="38"/>
      <c r="AK421" s="38"/>
      <c r="AL421" s="38"/>
      <c r="AM421" s="89"/>
      <c r="AN421" s="38"/>
      <c r="AO421" s="38"/>
      <c r="AP421" s="89"/>
      <c r="AQ421" s="38"/>
      <c r="AR421" s="89"/>
      <c r="AS421" s="7"/>
      <c r="AT421" s="38"/>
      <c r="AU421" s="38"/>
      <c r="AV421" s="38"/>
      <c r="AW421" s="38"/>
      <c r="AX421" s="38"/>
      <c r="AY421" s="89"/>
      <c r="AZ421" s="38"/>
      <c r="BA421" s="38"/>
      <c r="BB421" s="38"/>
      <c r="BC421" s="7"/>
      <c r="BD421" s="38"/>
      <c r="BE421" s="38"/>
      <c r="BF421" s="38"/>
      <c r="BG421" s="38"/>
      <c r="BH421" s="38"/>
      <c r="BI421" s="38"/>
      <c r="BJ421" s="38"/>
      <c r="BK421" s="38"/>
      <c r="BL421" s="38"/>
      <c r="BM421" s="38"/>
      <c r="BN421" s="7"/>
      <c r="BO421" s="7"/>
      <c r="BP421" s="7"/>
      <c r="BQ421" s="7"/>
    </row>
  </sheetData>
  <mergeCells count="4">
    <mergeCell ref="F2:R2"/>
    <mergeCell ref="T2:AF2"/>
    <mergeCell ref="AH2:AR2"/>
    <mergeCell ref="AT2:BB2"/>
  </mergeCells>
  <pageMargins left="0.75" right="0.75" top="1" bottom="1" header="0.5" footer="0.5"/>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5.xml><?xml version="1.0" encoding="utf-8"?>
<worksheet xmlns:r="http://schemas.openxmlformats.org/officeDocument/2006/relationships" xmlns="http://schemas.openxmlformats.org/spreadsheetml/2006/main">
  <dimension ref="A1:BC235"/>
  <sheetViews>
    <sheetView workbookViewId="0" showGridLines="0" defaultGridColor="1"/>
  </sheetViews>
  <sheetFormatPr defaultColWidth="8.83333" defaultRowHeight="12.75" customHeight="1" outlineLevelRow="0" outlineLevelCol="0"/>
  <cols>
    <col min="1" max="1" width="9.67188" style="149" customWidth="1"/>
    <col min="2" max="2" width="28.3516" style="149" customWidth="1"/>
    <col min="3" max="3" width="9.17188" style="149" customWidth="1"/>
    <col min="4" max="4" width="10.1719" style="149" customWidth="1"/>
    <col min="5" max="5" width="11.1719" style="149" customWidth="1"/>
    <col min="6" max="6" width="9.85156" style="149" customWidth="1"/>
    <col min="7" max="7" width="8.5" style="149" customWidth="1"/>
    <col min="8" max="8" width="10.5" style="149" customWidth="1"/>
    <col min="9" max="9" width="7.5" style="149" customWidth="1"/>
    <col min="10" max="11" width="8.5" style="149" customWidth="1"/>
    <col min="12" max="12" width="9.17188" style="149" customWidth="1"/>
    <col min="13" max="13" width="12.5" style="149" customWidth="1"/>
    <col min="14" max="14" width="9.85156" style="149" customWidth="1"/>
    <col min="15" max="16" width="19.8516" style="149" customWidth="1"/>
    <col min="17" max="17" width="9.17188" style="149" customWidth="1"/>
    <col min="18" max="18" width="15" style="149" customWidth="1"/>
    <col min="19" max="19" width="20.8516" style="149" customWidth="1"/>
    <col min="20" max="20" width="14.6719" style="149" customWidth="1"/>
    <col min="21" max="21" width="8.5" style="149" customWidth="1"/>
    <col min="22" max="22" width="10.5" style="149" customWidth="1"/>
    <col min="23" max="23" width="22.5" style="149" customWidth="1"/>
    <col min="24" max="24" width="13.6719" style="149" customWidth="1"/>
    <col min="25" max="25" width="13.3516" style="149" customWidth="1"/>
    <col min="26" max="26" width="9.17188" style="149" customWidth="1"/>
    <col min="27" max="27" width="14" style="149" customWidth="1"/>
    <col min="28" max="28" width="23.5" style="149" customWidth="1"/>
    <col min="29" max="30" width="19.8516" style="149" customWidth="1"/>
    <col min="31" max="31" width="9.17188" style="149" customWidth="1"/>
    <col min="32" max="32" width="15" style="149" customWidth="1"/>
    <col min="33" max="33" width="20.8516" style="149" customWidth="1"/>
    <col min="34" max="34" width="14.6719" style="149" customWidth="1"/>
    <col min="35" max="35" width="6.35156" style="149" customWidth="1"/>
    <col min="36" max="36" width="10.5" style="149" customWidth="1"/>
    <col min="37" max="37" width="22.5" style="149" customWidth="1"/>
    <col min="38" max="38" width="13.6719" style="149" customWidth="1"/>
    <col min="39" max="39" width="13.3516" style="149" customWidth="1"/>
    <col min="40" max="40" width="9.17188" style="149" customWidth="1"/>
    <col min="41" max="41" width="14" style="149" customWidth="1"/>
    <col min="42" max="42" width="23.5" style="149" customWidth="1"/>
    <col min="43" max="44" width="9.17188" style="149" customWidth="1"/>
    <col min="45" max="45" width="6.5" style="149" customWidth="1"/>
    <col min="46" max="52" width="5.5" style="149" customWidth="1"/>
    <col min="53" max="53" width="6.5" style="149" customWidth="1"/>
    <col min="54" max="55" width="9.17188" style="149" customWidth="1"/>
    <col min="56" max="16384" width="8.85156" style="149" customWidth="1"/>
  </cols>
  <sheetData>
    <row r="1" ht="14.65" customHeight="1">
      <c r="A1" t="s" s="150">
        <v>1041</v>
      </c>
      <c r="B1" t="s" s="151">
        <v>11</v>
      </c>
      <c r="C1" s="152"/>
      <c r="D1" t="s" s="153">
        <v>1042</v>
      </c>
      <c r="E1" t="s" s="154">
        <v>1043</v>
      </c>
      <c r="F1" t="s" s="154">
        <v>1044</v>
      </c>
      <c r="G1" t="s" s="154">
        <v>15</v>
      </c>
      <c r="H1" t="s" s="154">
        <v>16</v>
      </c>
      <c r="I1" t="s" s="154">
        <v>56</v>
      </c>
      <c r="J1" t="s" s="154">
        <v>1045</v>
      </c>
      <c r="K1" t="s" s="154">
        <v>1046</v>
      </c>
      <c r="L1" t="s" s="154">
        <v>20</v>
      </c>
      <c r="M1" t="s" s="154">
        <v>1047</v>
      </c>
      <c r="N1" t="s" s="154">
        <v>1048</v>
      </c>
      <c r="O1" t="s" s="154">
        <v>23</v>
      </c>
      <c r="P1" t="s" s="97">
        <v>24</v>
      </c>
      <c r="Q1" s="17"/>
      <c r="R1" t="s" s="153">
        <v>12</v>
      </c>
      <c r="S1" t="s" s="154">
        <v>13</v>
      </c>
      <c r="T1" t="s" s="154">
        <v>14</v>
      </c>
      <c r="U1" t="s" s="154">
        <v>15</v>
      </c>
      <c r="V1" t="s" s="154">
        <v>16</v>
      </c>
      <c r="W1" t="s" s="154">
        <v>17</v>
      </c>
      <c r="X1" t="s" s="154">
        <v>18</v>
      </c>
      <c r="Y1" t="s" s="154">
        <v>19</v>
      </c>
      <c r="Z1" t="s" s="154">
        <v>20</v>
      </c>
      <c r="AA1" t="s" s="154">
        <v>21</v>
      </c>
      <c r="AB1" t="s" s="154">
        <v>22</v>
      </c>
      <c r="AC1" t="s" s="154">
        <v>23</v>
      </c>
      <c r="AD1" t="s" s="97">
        <v>24</v>
      </c>
      <c r="AE1" s="17"/>
      <c r="AF1" t="s" s="153">
        <v>12</v>
      </c>
      <c r="AG1" t="s" s="154">
        <v>13</v>
      </c>
      <c r="AH1" t="s" s="154">
        <v>14</v>
      </c>
      <c r="AI1" t="s" s="154">
        <v>15</v>
      </c>
      <c r="AJ1" t="s" s="154">
        <v>16</v>
      </c>
      <c r="AK1" t="s" s="154">
        <v>17</v>
      </c>
      <c r="AL1" t="s" s="154">
        <v>18</v>
      </c>
      <c r="AM1" t="s" s="154">
        <v>19</v>
      </c>
      <c r="AN1" t="s" s="154">
        <v>20</v>
      </c>
      <c r="AO1" t="s" s="154">
        <v>21</v>
      </c>
      <c r="AP1" t="s" s="97">
        <v>22</v>
      </c>
      <c r="AQ1" s="37"/>
      <c r="AR1" s="11"/>
      <c r="AS1" t="s" s="153">
        <v>12</v>
      </c>
      <c r="AT1" t="s" s="154">
        <v>13</v>
      </c>
      <c r="AU1" t="s" s="154">
        <v>14</v>
      </c>
      <c r="AV1" t="s" s="154">
        <v>15</v>
      </c>
      <c r="AW1" t="s" s="154">
        <v>16</v>
      </c>
      <c r="AX1" t="s" s="154">
        <v>17</v>
      </c>
      <c r="AY1" t="s" s="154">
        <v>18</v>
      </c>
      <c r="AZ1" t="s" s="154">
        <v>19</v>
      </c>
      <c r="BA1" t="s" s="97">
        <v>24</v>
      </c>
      <c r="BB1" s="37"/>
      <c r="BC1" s="7"/>
    </row>
    <row r="2" ht="14.15" customHeight="1">
      <c r="A2" s="155">
        <v>10</v>
      </c>
      <c r="B2" t="s" s="156">
        <v>60</v>
      </c>
      <c r="C2" s="7"/>
      <c r="D2" s="157">
        <v>1023.51</v>
      </c>
      <c r="E2" s="157">
        <v>12365.07</v>
      </c>
      <c r="F2" s="157">
        <v>148.56</v>
      </c>
      <c r="G2" s="157">
        <v>6040.02</v>
      </c>
      <c r="H2" s="157">
        <v>1.33</v>
      </c>
      <c r="I2" s="157">
        <v>17.78</v>
      </c>
      <c r="J2" s="157">
        <v>2092.87</v>
      </c>
      <c r="K2" s="157">
        <v>30.68</v>
      </c>
      <c r="L2" s="157">
        <v>229.74</v>
      </c>
      <c r="M2" s="157">
        <v>1006.66</v>
      </c>
      <c r="N2" s="157">
        <v>22956.22</v>
      </c>
      <c r="O2" s="157">
        <v>21949.56</v>
      </c>
      <c r="P2" s="157">
        <v>21719.82</v>
      </c>
      <c r="Q2" s="7"/>
      <c r="R2" s="157">
        <v>348.627418531903</v>
      </c>
      <c r="S2" s="157">
        <v>4211.783406186830</v>
      </c>
      <c r="T2" s="157">
        <v>50.6024262558251</v>
      </c>
      <c r="U2" s="157">
        <v>2057.348321443920</v>
      </c>
      <c r="V2" s="157">
        <v>0.45302387533823</v>
      </c>
      <c r="W2" s="157">
        <v>6.05621391241633</v>
      </c>
      <c r="X2" s="157">
        <v>712.872239082045</v>
      </c>
      <c r="Y2" s="157">
        <v>10.450204883742</v>
      </c>
      <c r="Z2" s="157">
        <v>78.25391362421421</v>
      </c>
      <c r="AA2" s="157">
        <v>342.887980712768</v>
      </c>
      <c r="AB2" s="157">
        <v>7819.335148509</v>
      </c>
      <c r="AC2" s="157">
        <v>7476.447167796230</v>
      </c>
      <c r="AD2" s="157">
        <v>7398.193254172020</v>
      </c>
      <c r="AE2" s="41"/>
      <c r="AF2" s="157">
        <v>4.45853019355974</v>
      </c>
      <c r="AG2" s="157">
        <v>53.8637022994204</v>
      </c>
      <c r="AH2" s="157">
        <v>0.64714486966931</v>
      </c>
      <c r="AI2" s="157">
        <v>26.3110390125204</v>
      </c>
      <c r="AJ2" s="157">
        <v>0.00579363675727101</v>
      </c>
      <c r="AK2" s="157">
        <v>0.077451775597202</v>
      </c>
      <c r="AL2" s="157">
        <v>9.11678839112014</v>
      </c>
      <c r="AM2" s="157">
        <v>0.133645696024868</v>
      </c>
      <c r="AN2" s="157">
        <v>1.00077451775597</v>
      </c>
      <c r="AO2" s="157">
        <v>4.38512960757477</v>
      </c>
      <c r="AP2" s="157">
        <v>100</v>
      </c>
      <c r="AQ2" s="41"/>
      <c r="AR2" s="41"/>
      <c r="AS2" s="157">
        <v>4.71233187015362</v>
      </c>
      <c r="AT2" s="157">
        <v>56.9298916841852</v>
      </c>
      <c r="AU2" s="157">
        <v>0.683983568924604</v>
      </c>
      <c r="AV2" s="157">
        <v>27.8087939955303</v>
      </c>
      <c r="AW2" s="157">
        <v>0.00612343932868689</v>
      </c>
      <c r="AX2" s="157">
        <v>0.08186071523612989</v>
      </c>
      <c r="AY2" s="157">
        <v>9.635761254006709</v>
      </c>
      <c r="AZ2" s="157">
        <v>0.141253472634672</v>
      </c>
      <c r="BA2" s="157">
        <v>100</v>
      </c>
      <c r="BB2" s="7"/>
      <c r="BC2" s="7"/>
    </row>
    <row r="3" ht="13.65" customHeight="1">
      <c r="A3" s="39">
        <v>11</v>
      </c>
      <c r="B3" t="s" s="40">
        <v>39</v>
      </c>
      <c r="C3" s="7"/>
      <c r="D3" s="41">
        <v>5788.87</v>
      </c>
      <c r="E3" s="41">
        <v>1803.6</v>
      </c>
      <c r="F3" s="41">
        <v>3843.3</v>
      </c>
      <c r="G3" s="41">
        <v>16309.9</v>
      </c>
      <c r="H3" s="41">
        <v>5782.11</v>
      </c>
      <c r="I3" s="41">
        <v>1264.14</v>
      </c>
      <c r="J3" s="41">
        <v>9984.370000000001</v>
      </c>
      <c r="K3" s="41">
        <v>37.46</v>
      </c>
      <c r="L3" s="41">
        <v>165.73</v>
      </c>
      <c r="M3" s="41">
        <v>1154</v>
      </c>
      <c r="N3" s="41">
        <v>46133.48</v>
      </c>
      <c r="O3" s="41">
        <v>44979.48</v>
      </c>
      <c r="P3" s="41">
        <v>44813.75</v>
      </c>
      <c r="Q3" s="7"/>
      <c r="R3" s="41">
        <v>1971.801745285130</v>
      </c>
      <c r="S3" s="41">
        <v>614.3412492932561</v>
      </c>
      <c r="T3" s="41">
        <v>1309.102751945430</v>
      </c>
      <c r="U3" s="41">
        <v>5555.469251412770</v>
      </c>
      <c r="V3" s="41">
        <v>1969.499157768370</v>
      </c>
      <c r="W3" s="41">
        <v>430.590678022609</v>
      </c>
      <c r="X3" s="41">
        <v>3400.8706693314</v>
      </c>
      <c r="Y3" s="41">
        <v>12.7596047896016</v>
      </c>
      <c r="Z3" s="41">
        <v>56.4508623006051</v>
      </c>
      <c r="AA3" s="41">
        <v>393.074851233321</v>
      </c>
      <c r="AB3" s="41">
        <v>15713.9608213825</v>
      </c>
      <c r="AC3" s="41">
        <v>15320.8859701492</v>
      </c>
      <c r="AD3" s="41">
        <v>15264.4351078486</v>
      </c>
      <c r="AE3" s="41"/>
      <c r="AF3" s="41">
        <v>12.5480887199492</v>
      </c>
      <c r="AG3" s="41">
        <v>3.90952514312816</v>
      </c>
      <c r="AH3" s="41">
        <v>8.33082611587073</v>
      </c>
      <c r="AI3" s="41">
        <v>35.3537170835584</v>
      </c>
      <c r="AJ3" s="41">
        <v>12.5334355873435</v>
      </c>
      <c r="AK3" s="41">
        <v>2.74017914971947</v>
      </c>
      <c r="AL3" s="41">
        <v>21.6423517150668</v>
      </c>
      <c r="AM3" s="41">
        <v>0.0811991638176873</v>
      </c>
      <c r="AN3" s="41">
        <v>0.359240187386687</v>
      </c>
      <c r="AO3" s="41">
        <v>2.5014371341594</v>
      </c>
      <c r="AP3" s="41">
        <v>100</v>
      </c>
      <c r="AQ3" s="41"/>
      <c r="AR3" s="41"/>
      <c r="AS3" s="41">
        <v>12.9176201500655</v>
      </c>
      <c r="AT3" s="41">
        <v>4.02465761066637</v>
      </c>
      <c r="AU3" s="41">
        <v>8.57616245014086</v>
      </c>
      <c r="AV3" s="41">
        <v>36.3948564893587</v>
      </c>
      <c r="AW3" s="41">
        <v>12.9025354941285</v>
      </c>
      <c r="AX3" s="41">
        <v>2.82087528939221</v>
      </c>
      <c r="AY3" s="41">
        <v>22.2797021003598</v>
      </c>
      <c r="AZ3" s="41">
        <v>0.0835904158879808</v>
      </c>
      <c r="BA3" s="41">
        <v>100</v>
      </c>
      <c r="BB3" s="7"/>
      <c r="BC3" s="7"/>
    </row>
    <row r="4" ht="13.65" customHeight="1">
      <c r="A4" s="39">
        <v>12</v>
      </c>
      <c r="B4" t="s" s="40">
        <v>70</v>
      </c>
      <c r="C4" s="7"/>
      <c r="D4" s="41">
        <v>3428.59</v>
      </c>
      <c r="E4" s="41">
        <v>10868.93</v>
      </c>
      <c r="F4" s="41">
        <v>3878.91</v>
      </c>
      <c r="G4" s="41">
        <v>14934.36</v>
      </c>
      <c r="H4" s="41">
        <v>0</v>
      </c>
      <c r="I4" s="41">
        <v>115.97</v>
      </c>
      <c r="J4" s="41">
        <v>1682.12</v>
      </c>
      <c r="K4" s="41">
        <v>44.27</v>
      </c>
      <c r="L4" s="41">
        <v>123.16</v>
      </c>
      <c r="M4" s="41">
        <v>1015.12</v>
      </c>
      <c r="N4" s="41">
        <v>36091.43</v>
      </c>
      <c r="O4" s="41">
        <v>35076.31</v>
      </c>
      <c r="P4" s="41">
        <v>34953.15</v>
      </c>
      <c r="Q4" s="7"/>
      <c r="R4" s="41">
        <v>1167.844457703680</v>
      </c>
      <c r="S4" s="41">
        <v>3702.169014571390</v>
      </c>
      <c r="T4" s="41">
        <v>1321.232210743020</v>
      </c>
      <c r="U4" s="41">
        <v>5086.9335660874</v>
      </c>
      <c r="V4" s="41">
        <v>0</v>
      </c>
      <c r="W4" s="41">
        <v>39.5016382127628</v>
      </c>
      <c r="X4" s="41">
        <v>572.9627978826639</v>
      </c>
      <c r="Y4" s="41">
        <v>15.0792232791154</v>
      </c>
      <c r="Z4" s="41">
        <v>41.9506920952303</v>
      </c>
      <c r="AA4" s="41">
        <v>345.769621303264</v>
      </c>
      <c r="AB4" s="41">
        <v>12293.4432218785</v>
      </c>
      <c r="AC4" s="41">
        <v>11947.6736005753</v>
      </c>
      <c r="AD4" s="41">
        <v>11905.72290848</v>
      </c>
      <c r="AE4" s="41"/>
      <c r="AF4" s="41">
        <v>9.499734424488031</v>
      </c>
      <c r="AG4" s="41">
        <v>30.1149885166645</v>
      </c>
      <c r="AH4" s="41">
        <v>10.7474544510982</v>
      </c>
      <c r="AI4" s="41">
        <v>41.3792415540199</v>
      </c>
      <c r="AJ4" s="41">
        <v>0</v>
      </c>
      <c r="AK4" s="41">
        <v>0.321322818187032</v>
      </c>
      <c r="AL4" s="41">
        <v>4.66071862489239</v>
      </c>
      <c r="AM4" s="41">
        <v>0.12266069812141</v>
      </c>
      <c r="AN4" s="41">
        <v>0.341244445010907</v>
      </c>
      <c r="AO4" s="41">
        <v>2.81263446751762</v>
      </c>
      <c r="AP4" s="41">
        <v>100</v>
      </c>
      <c r="AQ4" s="41"/>
      <c r="AR4" s="41"/>
      <c r="AS4" s="41">
        <v>9.80910161172884</v>
      </c>
      <c r="AT4" s="41">
        <v>31.0957095426306</v>
      </c>
      <c r="AU4" s="41">
        <v>11.0974547358393</v>
      </c>
      <c r="AV4" s="41">
        <v>42.7267928641625</v>
      </c>
      <c r="AW4" s="41">
        <v>0</v>
      </c>
      <c r="AX4" s="41">
        <v>0.331786977711594</v>
      </c>
      <c r="AY4" s="41">
        <v>4.81249901654071</v>
      </c>
      <c r="AZ4" s="41">
        <v>0.126655251386499</v>
      </c>
      <c r="BA4" s="41">
        <v>100</v>
      </c>
      <c r="BB4" s="7"/>
      <c r="BC4" s="7"/>
    </row>
    <row r="5" ht="13.65" customHeight="1">
      <c r="A5" s="39">
        <v>17</v>
      </c>
      <c r="B5" t="s" s="40">
        <v>40</v>
      </c>
      <c r="C5" s="7"/>
      <c r="D5" s="41">
        <v>8576.309999999999</v>
      </c>
      <c r="E5" s="41">
        <v>1292.13</v>
      </c>
      <c r="F5" s="41">
        <v>3523.06</v>
      </c>
      <c r="G5" s="41">
        <v>15713.38</v>
      </c>
      <c r="H5" s="41">
        <v>2143.19</v>
      </c>
      <c r="I5" s="41">
        <v>733.62</v>
      </c>
      <c r="J5" s="41">
        <v>9675.559999999999</v>
      </c>
      <c r="K5" s="41">
        <v>316.33</v>
      </c>
      <c r="L5" s="41">
        <v>240.42</v>
      </c>
      <c r="M5" s="41">
        <v>828.4600000000059</v>
      </c>
      <c r="N5" s="41">
        <v>43042.46</v>
      </c>
      <c r="O5" s="41">
        <v>42214</v>
      </c>
      <c r="P5" s="41">
        <v>41973.58</v>
      </c>
      <c r="Q5" s="7"/>
      <c r="R5" s="41">
        <v>2921.258039324820</v>
      </c>
      <c r="S5" s="41">
        <v>440.124616572020</v>
      </c>
      <c r="T5" s="41">
        <v>1200.0227776309</v>
      </c>
      <c r="U5" s="41">
        <v>5352.282934031750</v>
      </c>
      <c r="V5" s="41">
        <v>730.012210064767</v>
      </c>
      <c r="W5" s="41">
        <v>249.885244680926</v>
      </c>
      <c r="X5" s="41">
        <v>3295.683975389140</v>
      </c>
      <c r="Y5" s="41">
        <v>107.748152244919</v>
      </c>
      <c r="Z5" s="41">
        <v>81.8917294051257</v>
      </c>
      <c r="AA5" s="43">
        <v>282.189593806551</v>
      </c>
      <c r="AB5" s="41">
        <v>14661.0992731509</v>
      </c>
      <c r="AC5" s="41">
        <v>14378.9096793444</v>
      </c>
      <c r="AD5" s="41">
        <v>14297.0179499393</v>
      </c>
      <c r="AE5" s="41"/>
      <c r="AF5" s="41">
        <v>19.9252319686189</v>
      </c>
      <c r="AG5" s="41">
        <v>3.00198919857276</v>
      </c>
      <c r="AH5" s="41">
        <v>8.18508049958111</v>
      </c>
      <c r="AI5" s="41">
        <v>36.5066959462819</v>
      </c>
      <c r="AJ5" s="41">
        <v>4.97924607468997</v>
      </c>
      <c r="AK5" s="41">
        <v>1.70441001745718</v>
      </c>
      <c r="AL5" s="41">
        <v>22.4791055158093</v>
      </c>
      <c r="AM5" s="41">
        <v>0.734925466620635</v>
      </c>
      <c r="AN5" s="41">
        <v>0.558564728874697</v>
      </c>
      <c r="AO5" s="43">
        <v>1.92475058349362</v>
      </c>
      <c r="AP5" s="41">
        <v>100</v>
      </c>
      <c r="AQ5" s="41"/>
      <c r="AR5" s="41"/>
      <c r="AS5" s="41">
        <v>20.4326388170845</v>
      </c>
      <c r="AT5" s="41">
        <v>3.07843648314011</v>
      </c>
      <c r="AU5" s="41">
        <v>8.393518017762601</v>
      </c>
      <c r="AV5" s="41">
        <v>37.4363587761635</v>
      </c>
      <c r="AW5" s="41">
        <v>5.10604527895881</v>
      </c>
      <c r="AX5" s="41">
        <v>1.74781374378835</v>
      </c>
      <c r="AY5" s="41">
        <v>23.0515481405208</v>
      </c>
      <c r="AZ5" s="41">
        <v>0.753640742581405</v>
      </c>
      <c r="BA5" s="41">
        <v>100</v>
      </c>
      <c r="BB5" s="7"/>
      <c r="BC5" s="7"/>
    </row>
    <row r="6" ht="13.65" customHeight="1">
      <c r="A6" s="39">
        <v>18</v>
      </c>
      <c r="B6" t="s" s="40">
        <v>61</v>
      </c>
      <c r="C6" s="7"/>
      <c r="D6" s="41">
        <v>3971.24</v>
      </c>
      <c r="E6" s="41">
        <v>2.11</v>
      </c>
      <c r="F6" s="41">
        <v>196.31</v>
      </c>
      <c r="G6" s="41">
        <v>0</v>
      </c>
      <c r="H6" s="41">
        <v>0</v>
      </c>
      <c r="I6" s="41">
        <v>30.08</v>
      </c>
      <c r="J6" s="41">
        <v>0</v>
      </c>
      <c r="K6" s="41">
        <v>105.39</v>
      </c>
      <c r="L6" s="41">
        <v>91.89</v>
      </c>
      <c r="M6" s="41">
        <v>402.72</v>
      </c>
      <c r="N6" s="41">
        <v>4799.74</v>
      </c>
      <c r="O6" s="41">
        <v>4397.02</v>
      </c>
      <c r="P6" s="41">
        <v>4305.13</v>
      </c>
      <c r="Q6" s="7"/>
      <c r="R6" s="41">
        <v>1352.681605036230</v>
      </c>
      <c r="S6" s="41">
        <v>0.71870705034862</v>
      </c>
      <c r="T6" s="41">
        <v>66.867005238833</v>
      </c>
      <c r="U6" s="41">
        <v>0</v>
      </c>
      <c r="V6" s="41">
        <v>0</v>
      </c>
      <c r="W6" s="41">
        <v>10.2458332106571</v>
      </c>
      <c r="X6" s="41">
        <v>0</v>
      </c>
      <c r="Y6" s="41">
        <v>35.8978843773654</v>
      </c>
      <c r="Z6" s="158">
        <v>31.2995217329548</v>
      </c>
      <c r="AA6" s="45">
        <v>-67.1974061103205</v>
      </c>
      <c r="AB6" s="159">
        <v>1430.513150536070</v>
      </c>
      <c r="AC6" s="41">
        <v>1497.710556646390</v>
      </c>
      <c r="AD6" s="41">
        <v>1466.411034913440</v>
      </c>
      <c r="AE6" s="41"/>
      <c r="AF6" s="41">
        <v>94.5591869972903</v>
      </c>
      <c r="AG6" s="41">
        <v>0.0502412054079538</v>
      </c>
      <c r="AH6" s="41">
        <v>4.6743369827656</v>
      </c>
      <c r="AI6" s="41">
        <v>0</v>
      </c>
      <c r="AJ6" s="41">
        <v>0</v>
      </c>
      <c r="AK6" s="41">
        <v>0.716234814536138</v>
      </c>
      <c r="AL6" s="41">
        <v>0</v>
      </c>
      <c r="AM6" s="41">
        <v>2.50944106063709</v>
      </c>
      <c r="AN6" s="158">
        <v>2.18799259001748</v>
      </c>
      <c r="AO6" s="45">
        <v>-4.69743365065458</v>
      </c>
      <c r="AP6" s="159">
        <v>100</v>
      </c>
      <c r="AQ6" s="41"/>
      <c r="AR6" s="41"/>
      <c r="AS6" s="41">
        <v>92.244368927303</v>
      </c>
      <c r="AT6" s="41">
        <v>0.0490112958261423</v>
      </c>
      <c r="AU6" s="41">
        <v>4.55990876001422</v>
      </c>
      <c r="AV6" s="41">
        <v>0</v>
      </c>
      <c r="AW6" s="41">
        <v>0</v>
      </c>
      <c r="AX6" s="41">
        <v>0.698701316801118</v>
      </c>
      <c r="AY6" s="41">
        <v>0</v>
      </c>
      <c r="AZ6" s="41">
        <v>2.44800970005552</v>
      </c>
      <c r="BA6" s="41">
        <v>100</v>
      </c>
      <c r="BB6" s="7"/>
      <c r="BC6" s="7"/>
    </row>
    <row r="7" ht="13.65" customHeight="1">
      <c r="A7" s="39">
        <v>23</v>
      </c>
      <c r="B7" t="s" s="40">
        <v>48</v>
      </c>
      <c r="C7" s="7"/>
      <c r="D7" s="41">
        <v>471.14</v>
      </c>
      <c r="E7" s="41">
        <v>4573.21</v>
      </c>
      <c r="F7" s="41">
        <v>587.91</v>
      </c>
      <c r="G7" s="41">
        <v>10969.1</v>
      </c>
      <c r="H7" s="41">
        <v>0</v>
      </c>
      <c r="I7" s="41">
        <v>0.96</v>
      </c>
      <c r="J7" s="41">
        <v>4082.38</v>
      </c>
      <c r="K7" s="41">
        <v>132.54</v>
      </c>
      <c r="L7" s="41">
        <v>89.43000000000001</v>
      </c>
      <c r="M7" s="41">
        <v>805.419999999998</v>
      </c>
      <c r="N7" s="41">
        <v>21712.09</v>
      </c>
      <c r="O7" s="41">
        <v>20906.67</v>
      </c>
      <c r="P7" s="41">
        <v>20817.24</v>
      </c>
      <c r="Q7" s="7"/>
      <c r="R7" s="41">
        <v>160.479450095379</v>
      </c>
      <c r="S7" s="41">
        <v>1557.724298447780</v>
      </c>
      <c r="T7" s="41">
        <v>200.253583872255</v>
      </c>
      <c r="U7" s="41">
        <v>3736.288865392910</v>
      </c>
      <c r="V7" s="41">
        <v>0</v>
      </c>
      <c r="W7" s="41">
        <v>0.326994676935865</v>
      </c>
      <c r="X7" s="41">
        <v>1390.538051280660</v>
      </c>
      <c r="Y7" s="41">
        <v>45.1457025844579</v>
      </c>
      <c r="Z7" s="41">
        <v>30.4615978733067</v>
      </c>
      <c r="AA7" s="47">
        <v>274.341721560087</v>
      </c>
      <c r="AB7" s="41">
        <v>7395.560265783770</v>
      </c>
      <c r="AC7" s="41">
        <v>7121.218544223690</v>
      </c>
      <c r="AD7" s="41">
        <v>7090.756946350380</v>
      </c>
      <c r="AE7" s="41"/>
      <c r="AF7" s="41">
        <v>2.16994310543112</v>
      </c>
      <c r="AG7" s="41">
        <v>21.0629653801177</v>
      </c>
      <c r="AH7" s="41">
        <v>2.70775406697375</v>
      </c>
      <c r="AI7" s="41">
        <v>50.5207006787463</v>
      </c>
      <c r="AJ7" s="41">
        <v>0</v>
      </c>
      <c r="AK7" s="41">
        <v>0.00442149972664999</v>
      </c>
      <c r="AL7" s="41">
        <v>18.8023354730014</v>
      </c>
      <c r="AM7" s="41">
        <v>0.610443306010614</v>
      </c>
      <c r="AN7" s="41">
        <v>0.411890333910738</v>
      </c>
      <c r="AO7" s="47">
        <v>3.7095461560817</v>
      </c>
      <c r="AP7" s="41">
        <v>100</v>
      </c>
      <c r="AQ7" s="41"/>
      <c r="AR7" s="41"/>
      <c r="AS7" s="41">
        <v>2.26322029241148</v>
      </c>
      <c r="AT7" s="41">
        <v>21.968378132740</v>
      </c>
      <c r="AU7" s="41">
        <v>2.8241495990823</v>
      </c>
      <c r="AV7" s="41">
        <v>52.6923838126476</v>
      </c>
      <c r="AW7" s="41">
        <v>0</v>
      </c>
      <c r="AX7" s="41">
        <v>0.00461156233967615</v>
      </c>
      <c r="AY7" s="41">
        <v>19.6105727752574</v>
      </c>
      <c r="AZ7" s="41">
        <v>0.636683825521539</v>
      </c>
      <c r="BA7" s="41">
        <v>100</v>
      </c>
      <c r="BB7" s="7"/>
      <c r="BC7" s="7"/>
    </row>
    <row r="8" ht="13.65" customHeight="1">
      <c r="A8" s="39">
        <v>25</v>
      </c>
      <c r="B8" t="s" s="40">
        <v>49</v>
      </c>
      <c r="C8" s="7"/>
      <c r="D8" s="41">
        <v>7393.56</v>
      </c>
      <c r="E8" s="41">
        <v>0</v>
      </c>
      <c r="F8" s="41">
        <v>112.75</v>
      </c>
      <c r="G8" s="41">
        <v>9.710000000000001</v>
      </c>
      <c r="H8" s="41">
        <v>0</v>
      </c>
      <c r="I8" s="41">
        <v>217.74</v>
      </c>
      <c r="J8" s="41">
        <v>1.11</v>
      </c>
      <c r="K8" s="41">
        <v>6.74</v>
      </c>
      <c r="L8" s="41">
        <v>179.11</v>
      </c>
      <c r="M8" s="41">
        <v>311.730000000001</v>
      </c>
      <c r="N8" s="41">
        <v>8232.450000000001</v>
      </c>
      <c r="O8" s="41">
        <v>7920.72</v>
      </c>
      <c r="P8" s="41">
        <v>7741.61</v>
      </c>
      <c r="Q8" s="7"/>
      <c r="R8" s="41">
        <v>2518.390378756180</v>
      </c>
      <c r="S8" s="41">
        <v>0</v>
      </c>
      <c r="T8" s="41">
        <v>38.4048435672071</v>
      </c>
      <c r="U8" s="41">
        <v>3.30741490942422</v>
      </c>
      <c r="V8" s="41">
        <v>0</v>
      </c>
      <c r="W8" s="41">
        <v>74.1664801625159</v>
      </c>
      <c r="X8" s="41">
        <v>0.378087595207094</v>
      </c>
      <c r="Y8" s="41">
        <v>2.29577512765389</v>
      </c>
      <c r="Z8" s="41">
        <v>61.0083506103987</v>
      </c>
      <c r="AA8" s="41">
        <v>106.181302751268</v>
      </c>
      <c r="AB8" s="41">
        <v>2804.132633479860</v>
      </c>
      <c r="AC8" s="41">
        <v>2697.951330728590</v>
      </c>
      <c r="AD8" s="41">
        <v>2636.942980118190</v>
      </c>
      <c r="AE8" s="41"/>
      <c r="AF8" s="41">
        <v>89.8099593681103</v>
      </c>
      <c r="AG8" s="41">
        <v>0</v>
      </c>
      <c r="AH8" s="41">
        <v>1.36958013714022</v>
      </c>
      <c r="AI8" s="41">
        <v>0.117947876998949</v>
      </c>
      <c r="AJ8" s="41">
        <v>0</v>
      </c>
      <c r="AK8" s="41">
        <v>2.64489914909899</v>
      </c>
      <c r="AL8" s="41">
        <v>0.0134832279576554</v>
      </c>
      <c r="AM8" s="41">
        <v>0.0818711319230606</v>
      </c>
      <c r="AN8" s="41">
        <v>2.17565852206816</v>
      </c>
      <c r="AO8" s="41">
        <v>3.78660058670264</v>
      </c>
      <c r="AP8" s="41">
        <v>100</v>
      </c>
      <c r="AQ8" s="41"/>
      <c r="AR8" s="41"/>
      <c r="AS8" s="41">
        <v>95.50416515427671</v>
      </c>
      <c r="AT8" s="41">
        <v>0</v>
      </c>
      <c r="AU8" s="41">
        <v>1.45641539679731</v>
      </c>
      <c r="AV8" s="41">
        <v>0.125426106455892</v>
      </c>
      <c r="AW8" s="41">
        <v>0</v>
      </c>
      <c r="AX8" s="41">
        <v>2.81259324610772</v>
      </c>
      <c r="AY8" s="41">
        <v>0.0143381027977385</v>
      </c>
      <c r="AZ8" s="41">
        <v>0.0870619935646461</v>
      </c>
      <c r="BA8" s="41">
        <v>100</v>
      </c>
      <c r="BB8" s="7"/>
      <c r="BC8" s="7"/>
    </row>
    <row r="9" ht="13.65" customHeight="1">
      <c r="A9" s="39">
        <v>27</v>
      </c>
      <c r="B9" t="s" s="40">
        <v>33</v>
      </c>
      <c r="C9" s="7"/>
      <c r="D9" s="41">
        <v>352.9</v>
      </c>
      <c r="E9" s="41">
        <v>414.8</v>
      </c>
      <c r="F9" s="41">
        <v>921.49</v>
      </c>
      <c r="G9" s="41">
        <v>9899.639999999999</v>
      </c>
      <c r="H9" s="41">
        <v>8896.15</v>
      </c>
      <c r="I9" s="41">
        <v>212.68</v>
      </c>
      <c r="J9" s="41">
        <v>2833.34</v>
      </c>
      <c r="K9" s="41">
        <v>256.75</v>
      </c>
      <c r="L9" s="41">
        <v>49.89</v>
      </c>
      <c r="M9" s="41">
        <v>748.580000000002</v>
      </c>
      <c r="N9" s="41">
        <v>24586.22</v>
      </c>
      <c r="O9" s="41">
        <v>23837.64</v>
      </c>
      <c r="P9" s="41">
        <v>23787.75</v>
      </c>
      <c r="Q9" s="7"/>
      <c r="R9" s="41">
        <v>120.204605719445</v>
      </c>
      <c r="S9" s="41">
        <v>141.288949992705</v>
      </c>
      <c r="T9" s="41">
        <v>313.877421718365</v>
      </c>
      <c r="U9" s="41">
        <v>3372.009982897260</v>
      </c>
      <c r="V9" s="41">
        <v>3030.201765857290</v>
      </c>
      <c r="W9" s="41">
        <v>72.4429457194997</v>
      </c>
      <c r="X9" s="41">
        <v>965.090727030691</v>
      </c>
      <c r="Y9" s="41">
        <v>87.45404510758679</v>
      </c>
      <c r="Z9" s="41">
        <v>16.9935046170107</v>
      </c>
      <c r="AA9" s="41">
        <v>254.980911729844</v>
      </c>
      <c r="AB9" s="41">
        <v>8374.544860389689</v>
      </c>
      <c r="AC9" s="41">
        <v>8119.563948659840</v>
      </c>
      <c r="AD9" s="41">
        <v>8102.570444042840</v>
      </c>
      <c r="AE9" s="41"/>
      <c r="AF9" s="41">
        <v>1.43535687877193</v>
      </c>
      <c r="AG9" s="41">
        <v>1.687123925516</v>
      </c>
      <c r="AH9" s="41">
        <v>3.74799379489812</v>
      </c>
      <c r="AI9" s="41">
        <v>40.2649939681659</v>
      </c>
      <c r="AJ9" s="41">
        <v>36.1834800144146</v>
      </c>
      <c r="AK9" s="41">
        <v>0.865037407132939</v>
      </c>
      <c r="AL9" s="41">
        <v>11.5240976449409</v>
      </c>
      <c r="AM9" s="41">
        <v>1.04428415592149</v>
      </c>
      <c r="AN9" s="41">
        <v>0.202918545429106</v>
      </c>
      <c r="AO9" s="41">
        <v>3.04471366480899</v>
      </c>
      <c r="AP9" s="41">
        <v>100</v>
      </c>
      <c r="AQ9" s="41"/>
      <c r="AR9" s="41"/>
      <c r="AS9" s="41">
        <v>1.48353669430694</v>
      </c>
      <c r="AT9" s="41">
        <v>1.7437546636399</v>
      </c>
      <c r="AU9" s="41">
        <v>3.87380059064014</v>
      </c>
      <c r="AV9" s="41">
        <v>41.6165463316203</v>
      </c>
      <c r="AW9" s="41">
        <v>37.3980304988912</v>
      </c>
      <c r="AX9" s="41">
        <v>0.894073630334941</v>
      </c>
      <c r="AY9" s="41">
        <v>11.9109205368309</v>
      </c>
      <c r="AZ9" s="41">
        <v>1.07933705373564</v>
      </c>
      <c r="BA9" s="41">
        <v>100</v>
      </c>
      <c r="BB9" s="7"/>
      <c r="BC9" s="7"/>
    </row>
    <row r="10" ht="13.65" customHeight="1">
      <c r="A10" s="39">
        <v>30</v>
      </c>
      <c r="B10" t="s" s="40">
        <v>50</v>
      </c>
      <c r="C10" s="7"/>
      <c r="D10" s="41">
        <v>874.01</v>
      </c>
      <c r="E10" s="41">
        <v>863.36</v>
      </c>
      <c r="F10" s="41">
        <v>157.17</v>
      </c>
      <c r="G10" s="41">
        <v>4153.82</v>
      </c>
      <c r="H10" s="41">
        <v>0</v>
      </c>
      <c r="I10" s="41">
        <v>2.02</v>
      </c>
      <c r="J10" s="41">
        <v>914.23</v>
      </c>
      <c r="K10" s="41">
        <v>17.04</v>
      </c>
      <c r="L10" s="41">
        <v>35.81</v>
      </c>
      <c r="M10" s="41">
        <v>334.349999999999</v>
      </c>
      <c r="N10" s="41">
        <v>7351.81</v>
      </c>
      <c r="O10" s="41">
        <v>7017.46</v>
      </c>
      <c r="P10" s="41">
        <v>6981.65</v>
      </c>
      <c r="Q10" s="7"/>
      <c r="R10" s="41">
        <v>297.704809988245</v>
      </c>
      <c r="S10" s="41">
        <v>294.077212790988</v>
      </c>
      <c r="T10" s="41">
        <v>53.5351597645936</v>
      </c>
      <c r="U10" s="41">
        <v>1414.871905155970</v>
      </c>
      <c r="V10" s="41">
        <v>0</v>
      </c>
      <c r="W10" s="41">
        <v>0.6880512993858821</v>
      </c>
      <c r="X10" s="41">
        <v>311.404524474037</v>
      </c>
      <c r="Y10" s="41">
        <v>5.8041555156116</v>
      </c>
      <c r="Z10" s="41">
        <v>12.197582688618</v>
      </c>
      <c r="AA10" s="41">
        <v>113.886114826569</v>
      </c>
      <c r="AB10" s="41">
        <v>2504.169516504020</v>
      </c>
      <c r="AC10" s="41">
        <v>2390.283401677450</v>
      </c>
      <c r="AD10" s="41">
        <v>2378.085818988830</v>
      </c>
      <c r="AE10" s="41"/>
      <c r="AF10" s="41">
        <v>11.8883649060571</v>
      </c>
      <c r="AG10" s="41">
        <v>11.7435026204431</v>
      </c>
      <c r="AH10" s="41">
        <v>2.13784088544182</v>
      </c>
      <c r="AI10" s="41">
        <v>56.500644059082</v>
      </c>
      <c r="AJ10" s="41">
        <v>0</v>
      </c>
      <c r="AK10" s="41">
        <v>0.0274762269427529</v>
      </c>
      <c r="AL10" s="41">
        <v>12.4354410682539</v>
      </c>
      <c r="AM10" s="41">
        <v>0.23177965698243</v>
      </c>
      <c r="AN10" s="41">
        <v>0.487090934069297</v>
      </c>
      <c r="AO10" s="41">
        <v>4.54785964272743</v>
      </c>
      <c r="AP10" s="41">
        <v>100</v>
      </c>
      <c r="AQ10" s="41"/>
      <c r="AR10" s="41"/>
      <c r="AS10" s="41">
        <v>12.5186739524325</v>
      </c>
      <c r="AT10" s="41">
        <v>12.3661312154004</v>
      </c>
      <c r="AU10" s="41">
        <v>2.25118704031282</v>
      </c>
      <c r="AV10" s="41">
        <v>59.4962508862518</v>
      </c>
      <c r="AW10" s="41">
        <v>0</v>
      </c>
      <c r="AX10" s="41">
        <v>0.0289329886201686</v>
      </c>
      <c r="AY10" s="41">
        <v>13.0947555377311</v>
      </c>
      <c r="AZ10" s="41">
        <v>0.244068379251323</v>
      </c>
      <c r="BA10" s="41">
        <v>100</v>
      </c>
      <c r="BB10" s="7"/>
      <c r="BC10" s="7"/>
    </row>
    <row r="11" ht="13.65" customHeight="1">
      <c r="A11" s="39">
        <v>32</v>
      </c>
      <c r="B11" t="s" s="40">
        <v>51</v>
      </c>
      <c r="C11" s="7"/>
      <c r="D11" s="41">
        <v>2345.62</v>
      </c>
      <c r="E11" s="41">
        <v>5091.75</v>
      </c>
      <c r="F11" s="41">
        <v>67.53</v>
      </c>
      <c r="G11" s="41">
        <v>2678.79</v>
      </c>
      <c r="H11" s="41">
        <v>45.27</v>
      </c>
      <c r="I11" s="41">
        <v>32.47</v>
      </c>
      <c r="J11" s="41">
        <v>2074.58</v>
      </c>
      <c r="K11" s="41">
        <v>40.16</v>
      </c>
      <c r="L11" s="41">
        <v>162.49</v>
      </c>
      <c r="M11" s="41">
        <v>360.930000000002</v>
      </c>
      <c r="N11" s="41">
        <v>12899.59</v>
      </c>
      <c r="O11" s="41">
        <v>12538.66</v>
      </c>
      <c r="P11" s="41">
        <v>12376.17</v>
      </c>
      <c r="Q11" s="7"/>
      <c r="R11" s="41">
        <v>798.963806369066</v>
      </c>
      <c r="S11" s="41">
        <v>1734.349110716860</v>
      </c>
      <c r="T11" s="41">
        <v>23.0020318057073</v>
      </c>
      <c r="U11" s="41">
        <v>912.447990238568</v>
      </c>
      <c r="V11" s="41">
        <v>15.4198427342569</v>
      </c>
      <c r="W11" s="41">
        <v>11.0599137084453</v>
      </c>
      <c r="X11" s="41">
        <v>706.642309247507</v>
      </c>
      <c r="Y11" s="41">
        <v>13.6792773184837</v>
      </c>
      <c r="Z11" s="41">
        <v>55.3472552659466</v>
      </c>
      <c r="AA11" s="41">
        <v>122.939779944232</v>
      </c>
      <c r="AB11" s="41">
        <v>4393.851317349080</v>
      </c>
      <c r="AC11" s="41">
        <v>4270.911537404850</v>
      </c>
      <c r="AD11" s="41">
        <v>4215.5642821389</v>
      </c>
      <c r="AE11" s="41"/>
      <c r="AF11" s="41">
        <v>18.1836787060674</v>
      </c>
      <c r="AG11" s="41">
        <v>39.4721847748649</v>
      </c>
      <c r="AH11" s="41">
        <v>0.523505010624369</v>
      </c>
      <c r="AI11" s="41">
        <v>20.7664739732038</v>
      </c>
      <c r="AJ11" s="41">
        <v>0.350941386509184</v>
      </c>
      <c r="AK11" s="41">
        <v>0.251713426550766</v>
      </c>
      <c r="AL11" s="41">
        <v>16.0825266539479</v>
      </c>
      <c r="AM11" s="41">
        <v>0.311327724369534</v>
      </c>
      <c r="AN11" s="41">
        <v>1.25965243856588</v>
      </c>
      <c r="AO11" s="41">
        <v>2.79799590529623</v>
      </c>
      <c r="AP11" s="41">
        <v>100</v>
      </c>
      <c r="AQ11" s="41"/>
      <c r="AR11" s="41"/>
      <c r="AS11" s="41">
        <v>18.9527131576247</v>
      </c>
      <c r="AT11" s="41">
        <v>41.1415647975101</v>
      </c>
      <c r="AU11" s="41">
        <v>0.545645381406364</v>
      </c>
      <c r="AV11" s="41">
        <v>21.6447414668674</v>
      </c>
      <c r="AW11" s="41">
        <v>0.365783598641583</v>
      </c>
      <c r="AX11" s="41">
        <v>0.262359033529759</v>
      </c>
      <c r="AY11" s="41">
        <v>16.7626979913818</v>
      </c>
      <c r="AZ11" s="41">
        <v>0.324494573038347</v>
      </c>
      <c r="BA11" s="41">
        <v>100</v>
      </c>
      <c r="BB11" s="7"/>
      <c r="BC11" s="7"/>
    </row>
    <row r="12" ht="13.65" customHeight="1">
      <c r="A12" s="39">
        <v>34</v>
      </c>
      <c r="B12" t="s" s="40">
        <v>75</v>
      </c>
      <c r="C12" s="7"/>
      <c r="D12" s="41">
        <v>3148.37</v>
      </c>
      <c r="E12" s="41">
        <v>13499.54</v>
      </c>
      <c r="F12" s="41">
        <v>1632.76</v>
      </c>
      <c r="G12" s="41">
        <v>10109.6</v>
      </c>
      <c r="H12" s="41">
        <v>0</v>
      </c>
      <c r="I12" s="41">
        <v>113.55</v>
      </c>
      <c r="J12" s="41">
        <v>1343.68</v>
      </c>
      <c r="K12" s="41">
        <v>117.12</v>
      </c>
      <c r="L12" s="41">
        <v>135.39</v>
      </c>
      <c r="M12" s="41">
        <v>1323.02</v>
      </c>
      <c r="N12" s="41">
        <v>31423.03</v>
      </c>
      <c r="O12" s="41">
        <v>30100.01</v>
      </c>
      <c r="P12" s="41">
        <v>29964.62</v>
      </c>
      <c r="Q12" s="7"/>
      <c r="R12" s="41">
        <v>1072.396073983930</v>
      </c>
      <c r="S12" s="41">
        <v>4598.205959461240</v>
      </c>
      <c r="T12" s="41">
        <v>556.149821576878</v>
      </c>
      <c r="U12" s="41">
        <v>3443.526443698770</v>
      </c>
      <c r="V12" s="41">
        <v>0</v>
      </c>
      <c r="W12" s="41">
        <v>38.6773391313203</v>
      </c>
      <c r="X12" s="41">
        <v>457.683549484566</v>
      </c>
      <c r="Y12" s="41">
        <v>39.8933505861755</v>
      </c>
      <c r="Z12" s="41">
        <v>46.1164680316112</v>
      </c>
      <c r="AA12" s="41">
        <v>450.646351541343</v>
      </c>
      <c r="AB12" s="41">
        <v>10703.2953574958</v>
      </c>
      <c r="AC12" s="41">
        <v>10252.6490059545</v>
      </c>
      <c r="AD12" s="41">
        <v>10206.5325379229</v>
      </c>
      <c r="AE12" s="41"/>
      <c r="AF12" s="41">
        <v>10.0193074951715</v>
      </c>
      <c r="AG12" s="41">
        <v>42.9606565630367</v>
      </c>
      <c r="AH12" s="41">
        <v>5.19606161468197</v>
      </c>
      <c r="AI12" s="41">
        <v>32.1725817020192</v>
      </c>
      <c r="AJ12" s="41">
        <v>0</v>
      </c>
      <c r="AK12" s="41">
        <v>0.36135916873707</v>
      </c>
      <c r="AL12" s="41">
        <v>4.27609940861846</v>
      </c>
      <c r="AM12" s="41">
        <v>0.372720262813612</v>
      </c>
      <c r="AN12" s="41">
        <v>0.430862332499444</v>
      </c>
      <c r="AO12" s="41">
        <v>4.21035145242201</v>
      </c>
      <c r="AP12" s="41">
        <v>100</v>
      </c>
      <c r="AQ12" s="41"/>
      <c r="AR12" s="41"/>
      <c r="AS12" s="41">
        <v>10.5069578723174</v>
      </c>
      <c r="AT12" s="41">
        <v>45.0515975173388</v>
      </c>
      <c r="AU12" s="41">
        <v>5.44895947287167</v>
      </c>
      <c r="AV12" s="41">
        <v>33.7384555519142</v>
      </c>
      <c r="AW12" s="41">
        <v>0</v>
      </c>
      <c r="AX12" s="41">
        <v>0.378946904716295</v>
      </c>
      <c r="AY12" s="41">
        <v>4.48422172548826</v>
      </c>
      <c r="AZ12" s="41">
        <v>0.390860955353347</v>
      </c>
      <c r="BA12" s="41">
        <v>100</v>
      </c>
      <c r="BB12" s="7"/>
      <c r="BC12" s="7"/>
    </row>
    <row r="13" ht="13.65" customHeight="1">
      <c r="A13" s="39">
        <v>37</v>
      </c>
      <c r="B13" t="s" s="40">
        <v>52</v>
      </c>
      <c r="C13" s="7"/>
      <c r="D13" s="41">
        <v>5037.02</v>
      </c>
      <c r="E13" s="41">
        <v>3635.52</v>
      </c>
      <c r="F13" s="41">
        <v>596.63</v>
      </c>
      <c r="G13" s="41">
        <v>4926.56</v>
      </c>
      <c r="H13" s="41">
        <v>3.99</v>
      </c>
      <c r="I13" s="41">
        <v>93.97</v>
      </c>
      <c r="J13" s="41">
        <v>283.63</v>
      </c>
      <c r="K13" s="41">
        <v>85.38</v>
      </c>
      <c r="L13" s="41">
        <v>151.95</v>
      </c>
      <c r="M13" s="41">
        <v>606.800000000003</v>
      </c>
      <c r="N13" s="41">
        <v>15421.45</v>
      </c>
      <c r="O13" s="41">
        <v>14814.65</v>
      </c>
      <c r="P13" s="41">
        <v>14662.7</v>
      </c>
      <c r="Q13" s="7"/>
      <c r="R13" s="41">
        <v>1715.707007936970</v>
      </c>
      <c r="S13" s="41">
        <v>1238.328841556120</v>
      </c>
      <c r="T13" s="41">
        <v>203.223785521089</v>
      </c>
      <c r="U13" s="41">
        <v>1678.082182922040</v>
      </c>
      <c r="V13" s="41">
        <v>1.35907162601469</v>
      </c>
      <c r="W13" s="41">
        <v>32.0080101996492</v>
      </c>
      <c r="X13" s="41">
        <v>96.60989606179101</v>
      </c>
      <c r="Y13" s="41">
        <v>29.0820890799835</v>
      </c>
      <c r="Z13" s="41">
        <v>51.7571262087549</v>
      </c>
      <c r="AA13" s="41">
        <v>206.687885379879</v>
      </c>
      <c r="AB13" s="41">
        <v>5252.845896492290</v>
      </c>
      <c r="AC13" s="41">
        <v>5046.158011112410</v>
      </c>
      <c r="AD13" s="41">
        <v>4994.400884903650</v>
      </c>
      <c r="AE13" s="41"/>
      <c r="AF13" s="41">
        <v>32.6624279818046</v>
      </c>
      <c r="AG13" s="41">
        <v>23.5744369044415</v>
      </c>
      <c r="AH13" s="41">
        <v>3.868832048867</v>
      </c>
      <c r="AI13" s="41">
        <v>31.9461529233632</v>
      </c>
      <c r="AJ13" s="41">
        <v>0.025873053441797</v>
      </c>
      <c r="AK13" s="41">
        <v>0.609346073164326</v>
      </c>
      <c r="AL13" s="41">
        <v>1.8391915157135</v>
      </c>
      <c r="AM13" s="41">
        <v>0.553644436807174</v>
      </c>
      <c r="AN13" s="41">
        <v>0.985315907388735</v>
      </c>
      <c r="AO13" s="41">
        <v>3.93477915500814</v>
      </c>
      <c r="AP13" s="41">
        <v>100</v>
      </c>
      <c r="AQ13" s="41"/>
      <c r="AR13" s="41"/>
      <c r="AS13" s="41">
        <v>34.3526090010708</v>
      </c>
      <c r="AT13" s="41">
        <v>24.7943421061605</v>
      </c>
      <c r="AU13" s="41">
        <v>4.0690323064647</v>
      </c>
      <c r="AV13" s="41">
        <v>33.5992688931779</v>
      </c>
      <c r="AW13" s="41">
        <v>0.0272119050379534</v>
      </c>
      <c r="AX13" s="41">
        <v>0.640877873788593</v>
      </c>
      <c r="AY13" s="41">
        <v>1.9343640666453</v>
      </c>
      <c r="AZ13" s="41">
        <v>0.582293847654252</v>
      </c>
      <c r="BA13" s="41">
        <v>100</v>
      </c>
      <c r="BB13" s="7"/>
      <c r="BC13" s="7"/>
    </row>
    <row r="14" ht="13.65" customHeight="1">
      <c r="A14" s="39">
        <v>40</v>
      </c>
      <c r="B14" t="s" s="40">
        <v>71</v>
      </c>
      <c r="C14" s="7"/>
      <c r="D14" s="41">
        <v>4514.63</v>
      </c>
      <c r="E14" s="41">
        <v>1155.79</v>
      </c>
      <c r="F14" s="41">
        <v>2599.27</v>
      </c>
      <c r="G14" s="41">
        <v>1426.78</v>
      </c>
      <c r="H14" s="41">
        <v>0</v>
      </c>
      <c r="I14" s="41">
        <v>0</v>
      </c>
      <c r="J14" s="41">
        <v>4168.77</v>
      </c>
      <c r="K14" s="41">
        <v>40.39</v>
      </c>
      <c r="L14" s="41">
        <v>95.61</v>
      </c>
      <c r="M14" s="41">
        <v>609.829999999998</v>
      </c>
      <c r="N14" s="41">
        <v>14611.07</v>
      </c>
      <c r="O14" s="41">
        <v>14001.24</v>
      </c>
      <c r="P14" s="41">
        <v>13905.63</v>
      </c>
      <c r="Q14" s="7"/>
      <c r="R14" s="41">
        <v>1537.770810765590</v>
      </c>
      <c r="S14" s="41">
        <v>393.684560058024</v>
      </c>
      <c r="T14" s="41">
        <v>885.3619311657141</v>
      </c>
      <c r="U14" s="41">
        <v>485.989026206826</v>
      </c>
      <c r="V14" s="41">
        <v>0</v>
      </c>
      <c r="W14" s="41">
        <v>0</v>
      </c>
      <c r="X14" s="41">
        <v>1419.964166010340</v>
      </c>
      <c r="Y14" s="41">
        <v>13.7576197931662</v>
      </c>
      <c r="Z14" s="41">
        <v>32.5666261060813</v>
      </c>
      <c r="AA14" s="41">
        <v>207.719962328956</v>
      </c>
      <c r="AB14" s="41">
        <v>4976.8147024347</v>
      </c>
      <c r="AC14" s="41">
        <v>4769.094740105740</v>
      </c>
      <c r="AD14" s="41">
        <v>4736.528113999660</v>
      </c>
      <c r="AE14" s="41"/>
      <c r="AF14" s="41">
        <v>30.8986953043138</v>
      </c>
      <c r="AG14" s="41">
        <v>7.91037206720658</v>
      </c>
      <c r="AH14" s="41">
        <v>17.7897306631205</v>
      </c>
      <c r="AI14" s="41">
        <v>9.76506169637131</v>
      </c>
      <c r="AJ14" s="41">
        <v>0</v>
      </c>
      <c r="AK14" s="41">
        <v>0</v>
      </c>
      <c r="AL14" s="41">
        <v>28.5315859824092</v>
      </c>
      <c r="AM14" s="41">
        <v>0.276434237875802</v>
      </c>
      <c r="AN14" s="41">
        <v>0.654366860195728</v>
      </c>
      <c r="AO14" s="41">
        <v>4.17375318850706</v>
      </c>
      <c r="AP14" s="41">
        <v>100</v>
      </c>
      <c r="AQ14" s="41"/>
      <c r="AR14" s="41"/>
      <c r="AS14" s="41">
        <v>32.4662025381087</v>
      </c>
      <c r="AT14" s="41">
        <v>8.311669446116429</v>
      </c>
      <c r="AU14" s="41">
        <v>18.6922131539527</v>
      </c>
      <c r="AV14" s="41">
        <v>10.2604484658372</v>
      </c>
      <c r="AW14" s="41">
        <v>0</v>
      </c>
      <c r="AX14" s="41">
        <v>0</v>
      </c>
      <c r="AY14" s="41">
        <v>29.9790085023117</v>
      </c>
      <c r="AZ14" s="41">
        <v>0.290457893673282</v>
      </c>
      <c r="BA14" s="41">
        <v>100</v>
      </c>
      <c r="BB14" s="7"/>
      <c r="BC14" s="7"/>
    </row>
    <row r="15" ht="13.65" customHeight="1">
      <c r="A15" s="39">
        <v>53</v>
      </c>
      <c r="B15" t="s" s="40">
        <v>82</v>
      </c>
      <c r="C15" s="7"/>
      <c r="D15" s="41">
        <v>5168.59</v>
      </c>
      <c r="E15" s="41">
        <v>1838.01</v>
      </c>
      <c r="F15" s="41">
        <v>4135.74</v>
      </c>
      <c r="G15" s="41">
        <v>1949.06</v>
      </c>
      <c r="H15" s="41">
        <v>1.18</v>
      </c>
      <c r="I15" s="41">
        <v>454.76</v>
      </c>
      <c r="J15" s="41">
        <v>303.2</v>
      </c>
      <c r="K15" s="41">
        <v>170.03</v>
      </c>
      <c r="L15" s="41">
        <v>119.65</v>
      </c>
      <c r="M15" s="41">
        <v>795.489999999998</v>
      </c>
      <c r="N15" s="41">
        <v>14935.71</v>
      </c>
      <c r="O15" s="41">
        <v>14140.22</v>
      </c>
      <c r="P15" s="41">
        <v>14020.57</v>
      </c>
      <c r="Q15" s="7"/>
      <c r="R15" s="41">
        <v>1760.522309649940</v>
      </c>
      <c r="S15" s="41">
        <v>626.0619647446759</v>
      </c>
      <c r="T15" s="41">
        <v>1408.713505407010</v>
      </c>
      <c r="U15" s="41">
        <v>663.887755238143</v>
      </c>
      <c r="V15" s="41">
        <v>0.401930957067001</v>
      </c>
      <c r="W15" s="41">
        <v>154.900103420160</v>
      </c>
      <c r="X15" s="41">
        <v>103.275818798911</v>
      </c>
      <c r="Y15" s="41">
        <v>57.9155259577137</v>
      </c>
      <c r="Z15" s="41">
        <v>40.7551178076836</v>
      </c>
      <c r="AA15" s="41">
        <v>270.959370370532</v>
      </c>
      <c r="AB15" s="41">
        <v>5087.393402351840</v>
      </c>
      <c r="AC15" s="41">
        <v>4816.434031981310</v>
      </c>
      <c r="AD15" s="41">
        <v>4775.678914173620</v>
      </c>
      <c r="AE15" s="41"/>
      <c r="AF15" s="41">
        <v>34.6055862091591</v>
      </c>
      <c r="AG15" s="41">
        <v>12.3061441337573</v>
      </c>
      <c r="AH15" s="41">
        <v>27.6902805424047</v>
      </c>
      <c r="AI15" s="41">
        <v>13.0496641940691</v>
      </c>
      <c r="AJ15" s="41">
        <v>0.007900528331093729</v>
      </c>
      <c r="AK15" s="41">
        <v>3.04478327444762</v>
      </c>
      <c r="AL15" s="41">
        <v>2.03003405931154</v>
      </c>
      <c r="AM15" s="41">
        <v>1.13841256960667</v>
      </c>
      <c r="AN15" s="41">
        <v>0.80110018204692</v>
      </c>
      <c r="AO15" s="41">
        <v>5.32609430686588</v>
      </c>
      <c r="AP15" s="41">
        <v>100</v>
      </c>
      <c r="AQ15" s="41"/>
      <c r="AR15" s="41"/>
      <c r="AS15" s="41">
        <v>36.864335758104</v>
      </c>
      <c r="AT15" s="41">
        <v>13.1093814302842</v>
      </c>
      <c r="AU15" s="41">
        <v>29.4976595102767</v>
      </c>
      <c r="AV15" s="41">
        <v>13.9014319674592</v>
      </c>
      <c r="AW15" s="41">
        <v>0.00841620561788857</v>
      </c>
      <c r="AX15" s="41">
        <v>3.24352005660255</v>
      </c>
      <c r="AY15" s="41">
        <v>2.16253690113883</v>
      </c>
      <c r="AZ15" s="41">
        <v>1.21271817051661</v>
      </c>
      <c r="BA15" s="41">
        <v>100</v>
      </c>
      <c r="BB15" s="7"/>
      <c r="BC15" s="7"/>
    </row>
    <row r="16" ht="13.65" customHeight="1">
      <c r="A16" s="39">
        <v>54</v>
      </c>
      <c r="B16" t="s" s="40">
        <v>72</v>
      </c>
      <c r="C16" s="7"/>
      <c r="D16" s="41">
        <v>4616.29</v>
      </c>
      <c r="E16" s="41">
        <v>4039.57</v>
      </c>
      <c r="F16" s="41">
        <v>4545.03</v>
      </c>
      <c r="G16" s="41">
        <v>3428.41</v>
      </c>
      <c r="H16" s="41">
        <v>0</v>
      </c>
      <c r="I16" s="41">
        <v>21.86</v>
      </c>
      <c r="J16" s="41">
        <v>4491.07</v>
      </c>
      <c r="K16" s="41">
        <v>9.890000000000001</v>
      </c>
      <c r="L16" s="41">
        <v>113</v>
      </c>
      <c r="M16" s="41">
        <v>449.27</v>
      </c>
      <c r="N16" s="41">
        <v>21714.39</v>
      </c>
      <c r="O16" s="41">
        <v>21265.12</v>
      </c>
      <c r="P16" s="41">
        <v>21152.12</v>
      </c>
      <c r="Q16" s="7"/>
      <c r="R16" s="41">
        <v>1572.398184575270</v>
      </c>
      <c r="S16" s="41">
        <v>1375.956132406050</v>
      </c>
      <c r="T16" s="41">
        <v>1548.125642201890</v>
      </c>
      <c r="U16" s="41">
        <v>1167.783146201760</v>
      </c>
      <c r="V16" s="41">
        <v>0</v>
      </c>
      <c r="W16" s="41">
        <v>7.44594128939376</v>
      </c>
      <c r="X16" s="41">
        <v>1529.745816402450</v>
      </c>
      <c r="Y16" s="41">
        <v>3.36872641134969</v>
      </c>
      <c r="Z16" s="41">
        <v>38.4899984309924</v>
      </c>
      <c r="AA16" s="41">
        <v>153.030102611434</v>
      </c>
      <c r="AB16" s="41">
        <v>7396.3436905306</v>
      </c>
      <c r="AC16" s="41">
        <v>7243.313587919170</v>
      </c>
      <c r="AD16" s="41">
        <v>7204.823589488170</v>
      </c>
      <c r="AE16" s="41"/>
      <c r="AF16" s="41">
        <v>21.2591281633976</v>
      </c>
      <c r="AG16" s="41">
        <v>18.603193550452</v>
      </c>
      <c r="AH16" s="41">
        <v>20.9309586868431</v>
      </c>
      <c r="AI16" s="41">
        <v>15.7886544360675</v>
      </c>
      <c r="AJ16" s="41">
        <v>0</v>
      </c>
      <c r="AK16" s="41">
        <v>0.100670569147924</v>
      </c>
      <c r="AL16" s="41">
        <v>20.6824598802914</v>
      </c>
      <c r="AM16" s="41">
        <v>0.0455458338917188</v>
      </c>
      <c r="AN16" s="41">
        <v>0.520392237589912</v>
      </c>
      <c r="AO16" s="41">
        <v>2.06899664231876</v>
      </c>
      <c r="AP16" s="41">
        <v>100</v>
      </c>
      <c r="AQ16" s="41"/>
      <c r="AR16" s="41"/>
      <c r="AS16" s="41">
        <v>21.8242426763842</v>
      </c>
      <c r="AT16" s="41">
        <v>19.0977074638381</v>
      </c>
      <c r="AU16" s="41">
        <v>21.4873497313744</v>
      </c>
      <c r="AV16" s="41">
        <v>16.2083516924072</v>
      </c>
      <c r="AW16" s="41">
        <v>0</v>
      </c>
      <c r="AX16" s="41">
        <v>0.103346614901958</v>
      </c>
      <c r="AY16" s="41">
        <v>21.2322452784874</v>
      </c>
      <c r="AZ16" s="41">
        <v>0.046756542606604</v>
      </c>
      <c r="BA16" s="41">
        <v>100</v>
      </c>
      <c r="BB16" s="7"/>
      <c r="BC16" s="7"/>
    </row>
    <row r="17" ht="13.65" customHeight="1">
      <c r="A17" s="39">
        <v>74</v>
      </c>
      <c r="B17" t="s" s="40">
        <v>41</v>
      </c>
      <c r="C17" s="7"/>
      <c r="D17" s="41">
        <v>1338.31</v>
      </c>
      <c r="E17" s="41">
        <v>1486.79</v>
      </c>
      <c r="F17" s="41">
        <v>1309.27</v>
      </c>
      <c r="G17" s="41">
        <v>5407.69</v>
      </c>
      <c r="H17" s="41">
        <v>1305.11</v>
      </c>
      <c r="I17" s="41">
        <v>94.27</v>
      </c>
      <c r="J17" s="41">
        <v>5960.4</v>
      </c>
      <c r="K17" s="41">
        <v>86.73999999999999</v>
      </c>
      <c r="L17" s="41">
        <v>66.06999999999999</v>
      </c>
      <c r="M17" s="41">
        <v>419.91</v>
      </c>
      <c r="N17" s="41">
        <v>17474.56</v>
      </c>
      <c r="O17" s="41">
        <v>17054.65</v>
      </c>
      <c r="P17" s="41">
        <v>16988.58</v>
      </c>
      <c r="Q17" s="7"/>
      <c r="R17" s="41">
        <v>455.854423010456</v>
      </c>
      <c r="S17" s="41">
        <v>506.429599709869</v>
      </c>
      <c r="T17" s="41">
        <v>445.962834033146</v>
      </c>
      <c r="U17" s="41">
        <v>1841.964421374280</v>
      </c>
      <c r="V17" s="41">
        <v>444.545857099757</v>
      </c>
      <c r="W17" s="41">
        <v>32.1101960361917</v>
      </c>
      <c r="X17" s="41">
        <v>2030.228200425550</v>
      </c>
      <c r="Y17" s="41">
        <v>29.545331538976</v>
      </c>
      <c r="Z17" s="41">
        <v>22.5047274012006</v>
      </c>
      <c r="AA17" s="41">
        <v>143.029515408478</v>
      </c>
      <c r="AB17" s="41">
        <v>5952.1751060379</v>
      </c>
      <c r="AC17" s="41">
        <v>5809.145590629430</v>
      </c>
      <c r="AD17" s="41">
        <v>5786.640863228220</v>
      </c>
      <c r="AE17" s="41"/>
      <c r="AF17" s="41">
        <v>7.65861915836507</v>
      </c>
      <c r="AG17" s="41">
        <v>8.5083115111339</v>
      </c>
      <c r="AH17" s="41">
        <v>7.49243471652505</v>
      </c>
      <c r="AI17" s="41">
        <v>30.9460724619103</v>
      </c>
      <c r="AJ17" s="41">
        <v>7.46862868077937</v>
      </c>
      <c r="AK17" s="41">
        <v>0.539469949457955</v>
      </c>
      <c r="AL17" s="41">
        <v>34.109013331380</v>
      </c>
      <c r="AM17" s="41">
        <v>0.496378735716378</v>
      </c>
      <c r="AN17" s="41">
        <v>0.378092495605039</v>
      </c>
      <c r="AO17" s="41">
        <v>2.40297895912687</v>
      </c>
      <c r="AP17" s="41">
        <v>100</v>
      </c>
      <c r="AQ17" s="41"/>
      <c r="AR17" s="41"/>
      <c r="AS17" s="41">
        <v>7.87770372803377</v>
      </c>
      <c r="AT17" s="41">
        <v>8.75170261434446</v>
      </c>
      <c r="AU17" s="41">
        <v>7.70676536826504</v>
      </c>
      <c r="AV17" s="41">
        <v>31.8313243367015</v>
      </c>
      <c r="AW17" s="41">
        <v>7.68227833050202</v>
      </c>
      <c r="AX17" s="41">
        <v>0.554902175461398</v>
      </c>
      <c r="AY17" s="41">
        <v>35.0847451641044</v>
      </c>
      <c r="AZ17" s="41">
        <v>0.5105782825874789</v>
      </c>
      <c r="BA17" s="41">
        <v>100</v>
      </c>
      <c r="BB17" s="7"/>
      <c r="BC17" s="7"/>
    </row>
    <row r="18" ht="13.65" customHeight="1">
      <c r="A18" s="39">
        <v>77</v>
      </c>
      <c r="B18" t="s" s="40">
        <v>83</v>
      </c>
      <c r="C18" s="7"/>
      <c r="D18" s="41">
        <v>10238.61</v>
      </c>
      <c r="E18" s="41">
        <v>1492.7</v>
      </c>
      <c r="F18" s="41">
        <v>2205.15</v>
      </c>
      <c r="G18" s="41">
        <v>1233.19</v>
      </c>
      <c r="H18" s="41">
        <v>0</v>
      </c>
      <c r="I18" s="41">
        <v>29.2</v>
      </c>
      <c r="J18" s="41">
        <v>1662.98</v>
      </c>
      <c r="K18" s="41">
        <v>144.04</v>
      </c>
      <c r="L18" s="41">
        <v>260.62</v>
      </c>
      <c r="M18" s="41">
        <v>896.09</v>
      </c>
      <c r="N18" s="41">
        <v>18162.58</v>
      </c>
      <c r="O18" s="41">
        <v>17266.49</v>
      </c>
      <c r="P18" s="41">
        <v>17005.87</v>
      </c>
      <c r="Q18" s="7"/>
      <c r="R18" s="41">
        <v>3487.469759606580</v>
      </c>
      <c r="S18" s="41">
        <v>508.442660689756</v>
      </c>
      <c r="T18" s="41">
        <v>751.116991505336</v>
      </c>
      <c r="U18" s="41">
        <v>420.048505885978</v>
      </c>
      <c r="V18" s="41">
        <v>0</v>
      </c>
      <c r="W18" s="41">
        <v>9.946088090132561</v>
      </c>
      <c r="X18" s="41">
        <v>566.443341511255</v>
      </c>
      <c r="Y18" s="41">
        <v>49.0628263185854</v>
      </c>
      <c r="Z18" s="41">
        <v>88.7722423989845</v>
      </c>
      <c r="AA18" s="41">
        <v>305.225687557770</v>
      </c>
      <c r="AB18" s="41">
        <v>6186.528103564380</v>
      </c>
      <c r="AC18" s="41">
        <v>5881.302416006610</v>
      </c>
      <c r="AD18" s="41">
        <v>5792.530173607620</v>
      </c>
      <c r="AE18" s="41"/>
      <c r="AF18" s="41">
        <v>56.3720022155443</v>
      </c>
      <c r="AG18" s="41">
        <v>8.218546043568701</v>
      </c>
      <c r="AH18" s="41">
        <v>12.1411715736421</v>
      </c>
      <c r="AI18" s="41">
        <v>6.78972921247972</v>
      </c>
      <c r="AJ18" s="41">
        <v>0</v>
      </c>
      <c r="AK18" s="41">
        <v>0.160770110854295</v>
      </c>
      <c r="AL18" s="41">
        <v>9.15607804618066</v>
      </c>
      <c r="AM18" s="41">
        <v>0.793059135871666</v>
      </c>
      <c r="AN18" s="41">
        <v>1.43492829763172</v>
      </c>
      <c r="AO18" s="41">
        <v>4.93371536422689</v>
      </c>
      <c r="AP18" s="41">
        <v>100</v>
      </c>
      <c r="AQ18" s="41"/>
      <c r="AR18" s="41"/>
      <c r="AS18" s="41">
        <v>60.2063287558943</v>
      </c>
      <c r="AT18" s="41">
        <v>8.777557396357841</v>
      </c>
      <c r="AU18" s="41">
        <v>12.966993161773</v>
      </c>
      <c r="AV18" s="41">
        <v>7.25155490427717</v>
      </c>
      <c r="AW18" s="41">
        <v>0</v>
      </c>
      <c r="AX18" s="41">
        <v>0.171705417011891</v>
      </c>
      <c r="AY18" s="41">
        <v>9.778858711727191</v>
      </c>
      <c r="AZ18" s="41">
        <v>0.847001652958655</v>
      </c>
      <c r="BA18" s="41">
        <v>100</v>
      </c>
      <c r="BB18" s="7"/>
      <c r="BC18" s="7"/>
    </row>
    <row r="19" ht="13.65" customHeight="1">
      <c r="A19" s="39">
        <v>79</v>
      </c>
      <c r="B19" t="s" s="40">
        <v>62</v>
      </c>
      <c r="C19" s="7"/>
      <c r="D19" s="41">
        <v>940.3</v>
      </c>
      <c r="E19" s="41">
        <v>6889.07</v>
      </c>
      <c r="F19" s="41">
        <v>212.32</v>
      </c>
      <c r="G19" s="41">
        <v>4825.54</v>
      </c>
      <c r="H19" s="41">
        <v>0</v>
      </c>
      <c r="I19" s="41">
        <v>2.06</v>
      </c>
      <c r="J19" s="41">
        <v>1654.59</v>
      </c>
      <c r="K19" s="41">
        <v>22.11</v>
      </c>
      <c r="L19" s="41">
        <v>294.87</v>
      </c>
      <c r="M19" s="41">
        <v>1191.45</v>
      </c>
      <c r="N19" s="41">
        <v>16032.31</v>
      </c>
      <c r="O19" s="41">
        <v>14840.86</v>
      </c>
      <c r="P19" s="41">
        <v>14545.99</v>
      </c>
      <c r="Q19" s="7"/>
      <c r="R19" s="41">
        <v>320.284473669577</v>
      </c>
      <c r="S19" s="41">
        <v>2346.551269831830</v>
      </c>
      <c r="T19" s="41">
        <v>72.3203227156488</v>
      </c>
      <c r="U19" s="41">
        <v>1643.672805563640</v>
      </c>
      <c r="V19" s="41">
        <v>0</v>
      </c>
      <c r="W19" s="41">
        <v>0.701676077591543</v>
      </c>
      <c r="X19" s="41">
        <v>563.585544282617</v>
      </c>
      <c r="Y19" s="41">
        <v>7.53109615317914</v>
      </c>
      <c r="Z19" s="41">
        <v>100.438458737582</v>
      </c>
      <c r="AA19" s="41">
        <v>405.831049828371</v>
      </c>
      <c r="AB19" s="41">
        <v>5460.916696860040</v>
      </c>
      <c r="AC19" s="41">
        <v>5055.085647031670</v>
      </c>
      <c r="AD19" s="41">
        <v>4954.647188294090</v>
      </c>
      <c r="AE19" s="41"/>
      <c r="AF19" s="41">
        <v>5.86503130241369</v>
      </c>
      <c r="AG19" s="41">
        <v>42.9699151276391</v>
      </c>
      <c r="AH19" s="41">
        <v>1.32432568981014</v>
      </c>
      <c r="AI19" s="41">
        <v>30.0988441466015</v>
      </c>
      <c r="AJ19" s="41">
        <v>0</v>
      </c>
      <c r="AK19" s="41">
        <v>0.0128490529437118</v>
      </c>
      <c r="AL19" s="41">
        <v>10.3203468495806</v>
      </c>
      <c r="AM19" s="41">
        <v>0.137909009992946</v>
      </c>
      <c r="AN19" s="41">
        <v>1.83922341820985</v>
      </c>
      <c r="AO19" s="41">
        <v>7.43155540280845</v>
      </c>
      <c r="AP19" s="41">
        <v>100</v>
      </c>
      <c r="AQ19" s="41"/>
      <c r="AR19" s="41"/>
      <c r="AS19" s="41">
        <v>6.46432453205316</v>
      </c>
      <c r="AT19" s="41">
        <v>47.3606127874418</v>
      </c>
      <c r="AU19" s="41">
        <v>1.4596462667718</v>
      </c>
      <c r="AV19" s="41">
        <v>33.1743662686417</v>
      </c>
      <c r="AW19" s="41">
        <v>0</v>
      </c>
      <c r="AX19" s="41">
        <v>0.0141619786621605</v>
      </c>
      <c r="AY19" s="41">
        <v>11.3748875119535</v>
      </c>
      <c r="AZ19" s="41">
        <v>0.152000654475907</v>
      </c>
      <c r="BA19" s="41">
        <v>100</v>
      </c>
      <c r="BB19" s="7"/>
      <c r="BC19" s="7"/>
    </row>
    <row r="20" ht="13.65" customHeight="1">
      <c r="A20" s="39">
        <v>80</v>
      </c>
      <c r="B20" t="s" s="40">
        <v>79</v>
      </c>
      <c r="C20" s="7"/>
      <c r="D20" s="41">
        <v>5105.21</v>
      </c>
      <c r="E20" s="41">
        <v>5562.1</v>
      </c>
      <c r="F20" s="41">
        <v>2084.67</v>
      </c>
      <c r="G20" s="41">
        <v>11859.02</v>
      </c>
      <c r="H20" s="41">
        <v>843.63</v>
      </c>
      <c r="I20" s="41">
        <v>14.92</v>
      </c>
      <c r="J20" s="41">
        <v>2128.14</v>
      </c>
      <c r="K20" s="41">
        <v>132.14</v>
      </c>
      <c r="L20" s="41">
        <v>186.29</v>
      </c>
      <c r="M20" s="41">
        <v>1106.62</v>
      </c>
      <c r="N20" s="41">
        <v>29022.74</v>
      </c>
      <c r="O20" s="41">
        <v>27916.12</v>
      </c>
      <c r="P20" s="41">
        <v>27729.83</v>
      </c>
      <c r="Q20" s="7"/>
      <c r="R20" s="41">
        <v>1738.933848583070</v>
      </c>
      <c r="S20" s="41">
        <v>1894.559471442680</v>
      </c>
      <c r="T20" s="41">
        <v>710.079159549885</v>
      </c>
      <c r="U20" s="41">
        <v>4039.412930912460</v>
      </c>
      <c r="V20" s="41">
        <v>287.356790941046</v>
      </c>
      <c r="W20" s="41">
        <v>5.08204227071157</v>
      </c>
      <c r="X20" s="41">
        <v>724.8858872648869</v>
      </c>
      <c r="Y20" s="41">
        <v>45.0094548024012</v>
      </c>
      <c r="Z20" s="41">
        <v>63.4539982983149</v>
      </c>
      <c r="AA20" s="41">
        <v>376.936301448716</v>
      </c>
      <c r="AB20" s="41">
        <v>9885.709885514170</v>
      </c>
      <c r="AC20" s="41">
        <v>9508.773584065450</v>
      </c>
      <c r="AD20" s="41">
        <v>9445.319585767140</v>
      </c>
      <c r="AE20" s="41"/>
      <c r="AF20" s="41">
        <v>17.5903791302958</v>
      </c>
      <c r="AG20" s="41">
        <v>19.1646274610874</v>
      </c>
      <c r="AH20" s="41">
        <v>7.18288486889935</v>
      </c>
      <c r="AI20" s="41">
        <v>40.8611316505609</v>
      </c>
      <c r="AJ20" s="41">
        <v>2.9067896415018</v>
      </c>
      <c r="AK20" s="41">
        <v>0.0514079649268126</v>
      </c>
      <c r="AL20" s="41">
        <v>7.33266397314657</v>
      </c>
      <c r="AM20" s="41">
        <v>0.455298155859853</v>
      </c>
      <c r="AN20" s="41">
        <v>0.641875991033238</v>
      </c>
      <c r="AO20" s="41">
        <v>3.8129411626883</v>
      </c>
      <c r="AP20" s="41">
        <v>100</v>
      </c>
      <c r="AQ20" s="41"/>
      <c r="AR20" s="41"/>
      <c r="AS20" s="41">
        <v>18.4105347923157</v>
      </c>
      <c r="AT20" s="41">
        <v>20.0581828305475</v>
      </c>
      <c r="AU20" s="41">
        <v>7.51778860526732</v>
      </c>
      <c r="AV20" s="41">
        <v>42.7662917515181</v>
      </c>
      <c r="AW20" s="41">
        <v>3.04231940837719</v>
      </c>
      <c r="AX20" s="41">
        <v>0.0538048736685367</v>
      </c>
      <c r="AY20" s="41">
        <v>7.67455119631098</v>
      </c>
      <c r="AZ20" s="41">
        <v>0.476526541994668</v>
      </c>
      <c r="BA20" s="41">
        <v>100</v>
      </c>
      <c r="BB20" s="7"/>
      <c r="BC20" s="7"/>
    </row>
    <row r="21" ht="13.65" customHeight="1">
      <c r="A21" s="39">
        <v>82</v>
      </c>
      <c r="B21" t="s" s="40">
        <v>63</v>
      </c>
      <c r="C21" s="7"/>
      <c r="D21" s="41">
        <v>445.32</v>
      </c>
      <c r="E21" s="41">
        <v>0</v>
      </c>
      <c r="F21" s="41">
        <v>0</v>
      </c>
      <c r="G21" s="41">
        <v>0</v>
      </c>
      <c r="H21" s="41">
        <v>0</v>
      </c>
      <c r="I21" s="41">
        <v>0</v>
      </c>
      <c r="J21" s="41">
        <v>0</v>
      </c>
      <c r="K21" s="41">
        <v>0</v>
      </c>
      <c r="L21" s="41">
        <v>804.38</v>
      </c>
      <c r="M21" s="41">
        <v>306.47</v>
      </c>
      <c r="N21" s="41">
        <v>1556.17</v>
      </c>
      <c r="O21" s="41">
        <v>1249.7</v>
      </c>
      <c r="P21" s="41">
        <v>445.32</v>
      </c>
      <c r="Q21" s="7"/>
      <c r="R21" s="41">
        <v>151.684655763624</v>
      </c>
      <c r="S21" s="41">
        <v>0</v>
      </c>
      <c r="T21" s="41">
        <v>0</v>
      </c>
      <c r="U21" s="41">
        <v>0</v>
      </c>
      <c r="V21" s="41">
        <v>0</v>
      </c>
      <c r="W21" s="41">
        <v>0</v>
      </c>
      <c r="X21" s="41">
        <v>0</v>
      </c>
      <c r="Y21" s="41">
        <v>0</v>
      </c>
      <c r="Z21" s="41">
        <v>273.987477326741</v>
      </c>
      <c r="AA21" s="41">
        <v>104.389644417223</v>
      </c>
      <c r="AB21" s="41">
        <v>530.061777507589</v>
      </c>
      <c r="AC21" s="41">
        <v>425.672133090365</v>
      </c>
      <c r="AD21" s="41">
        <v>151.684655763624</v>
      </c>
      <c r="AE21" s="41"/>
      <c r="AF21" s="41">
        <v>28.6164108034469</v>
      </c>
      <c r="AG21" s="41">
        <v>0</v>
      </c>
      <c r="AH21" s="41">
        <v>0</v>
      </c>
      <c r="AI21" s="41">
        <v>0</v>
      </c>
      <c r="AJ21" s="41">
        <v>0</v>
      </c>
      <c r="AK21" s="41">
        <v>0</v>
      </c>
      <c r="AL21" s="41">
        <v>0</v>
      </c>
      <c r="AM21" s="41">
        <v>0</v>
      </c>
      <c r="AN21" s="41">
        <v>51.6897254156037</v>
      </c>
      <c r="AO21" s="41">
        <v>19.6938637809494</v>
      </c>
      <c r="AP21" s="41">
        <v>100</v>
      </c>
      <c r="AQ21" s="41"/>
      <c r="AR21" s="41"/>
      <c r="AS21" s="41">
        <v>100</v>
      </c>
      <c r="AT21" s="41">
        <v>0</v>
      </c>
      <c r="AU21" s="41">
        <v>0</v>
      </c>
      <c r="AV21" s="41">
        <v>0</v>
      </c>
      <c r="AW21" s="41">
        <v>0</v>
      </c>
      <c r="AX21" s="41">
        <v>0</v>
      </c>
      <c r="AY21" s="41">
        <v>0</v>
      </c>
      <c r="AZ21" s="41">
        <v>0</v>
      </c>
      <c r="BA21" s="41">
        <v>100</v>
      </c>
      <c r="BB21" s="7"/>
      <c r="BC21" s="7"/>
    </row>
    <row r="22" ht="13.65" customHeight="1">
      <c r="A22" s="39">
        <v>83</v>
      </c>
      <c r="B22" t="s" s="40">
        <v>27</v>
      </c>
      <c r="C22" s="7"/>
      <c r="D22" s="41">
        <v>562.71</v>
      </c>
      <c r="E22" s="41">
        <v>4.76</v>
      </c>
      <c r="F22" s="41">
        <v>17229.95</v>
      </c>
      <c r="G22" s="41">
        <v>19328.81</v>
      </c>
      <c r="H22" s="41">
        <v>8469.98</v>
      </c>
      <c r="I22" s="41">
        <v>5816.52</v>
      </c>
      <c r="J22" s="41">
        <v>24365.23</v>
      </c>
      <c r="K22" s="41">
        <v>1549.67</v>
      </c>
      <c r="L22" s="41">
        <v>153.13</v>
      </c>
      <c r="M22" s="41">
        <v>2691.649999999990</v>
      </c>
      <c r="N22" s="41">
        <v>80172.41</v>
      </c>
      <c r="O22" s="41">
        <v>77480.759999999995</v>
      </c>
      <c r="P22" s="41">
        <v>77327.63</v>
      </c>
      <c r="Q22" s="7"/>
      <c r="R22" s="41">
        <v>191.669973602688</v>
      </c>
      <c r="S22" s="41">
        <v>1.62134860647366</v>
      </c>
      <c r="T22" s="41">
        <v>5868.856181115740</v>
      </c>
      <c r="U22" s="41">
        <v>6583.768730734080</v>
      </c>
      <c r="V22" s="41">
        <v>2885.039972659620</v>
      </c>
      <c r="W22" s="41">
        <v>1981.219873219790</v>
      </c>
      <c r="X22" s="41">
        <v>8299.271366997960</v>
      </c>
      <c r="Y22" s="41">
        <v>527.847751049169</v>
      </c>
      <c r="Z22" s="41">
        <v>52.1590571658219</v>
      </c>
      <c r="AA22" s="41">
        <v>916.828356431686</v>
      </c>
      <c r="AB22" s="41">
        <v>27308.282611583</v>
      </c>
      <c r="AC22" s="41">
        <v>26391.4542551513</v>
      </c>
      <c r="AD22" s="41">
        <v>26339.2951979855</v>
      </c>
      <c r="AE22" s="41"/>
      <c r="AF22" s="41">
        <v>0.701874871916661</v>
      </c>
      <c r="AG22" s="41">
        <v>0.00593720458197527</v>
      </c>
      <c r="AH22" s="41">
        <v>21.4911214468918</v>
      </c>
      <c r="AI22" s="41">
        <v>24.1090544739768</v>
      </c>
      <c r="AJ22" s="41">
        <v>10.5647067363947</v>
      </c>
      <c r="AK22" s="41">
        <v>7.25501453679639</v>
      </c>
      <c r="AL22" s="41">
        <v>30.3910410077482</v>
      </c>
      <c r="AM22" s="41">
        <v>1.93292181188017</v>
      </c>
      <c r="AN22" s="41">
        <v>0.191000869251654</v>
      </c>
      <c r="AO22" s="41">
        <v>3.3573270405617</v>
      </c>
      <c r="AP22" s="41">
        <v>100</v>
      </c>
      <c r="AQ22" s="41"/>
      <c r="AR22" s="41"/>
      <c r="AS22" s="41">
        <v>0.7276959089525959</v>
      </c>
      <c r="AT22" s="41">
        <v>0.00615562639123946</v>
      </c>
      <c r="AU22" s="41">
        <v>22.2817510377597</v>
      </c>
      <c r="AV22" s="41">
        <v>24.9959943166498</v>
      </c>
      <c r="AW22" s="41">
        <v>10.9533681557291</v>
      </c>
      <c r="AX22" s="41">
        <v>7.52191681033028</v>
      </c>
      <c r="AY22" s="41">
        <v>31.5090867261805</v>
      </c>
      <c r="AZ22" s="41">
        <v>2.00403141800673</v>
      </c>
      <c r="BA22" s="41">
        <v>100</v>
      </c>
      <c r="BB22" s="7"/>
      <c r="BC22" s="41"/>
    </row>
    <row r="23" ht="13.65" customHeight="1">
      <c r="A23" s="39">
        <v>85</v>
      </c>
      <c r="B23" t="s" s="40">
        <v>84</v>
      </c>
      <c r="C23" s="7"/>
      <c r="D23" s="41">
        <v>4092.87</v>
      </c>
      <c r="E23" s="41">
        <v>974.28</v>
      </c>
      <c r="F23" s="41">
        <v>3938.72</v>
      </c>
      <c r="G23" s="41">
        <v>5586.16</v>
      </c>
      <c r="H23" s="41">
        <v>0</v>
      </c>
      <c r="I23" s="41">
        <v>1045.91</v>
      </c>
      <c r="J23" s="41">
        <v>234.06</v>
      </c>
      <c r="K23" s="41">
        <v>1553.98</v>
      </c>
      <c r="L23" s="41">
        <v>158.16</v>
      </c>
      <c r="M23" s="41">
        <v>572.700000000001</v>
      </c>
      <c r="N23" s="41">
        <v>18156.84</v>
      </c>
      <c r="O23" s="41">
        <v>17584.14</v>
      </c>
      <c r="P23" s="41">
        <v>17425.98</v>
      </c>
      <c r="Q23" s="7"/>
      <c r="R23" s="41">
        <v>1394.1111493651</v>
      </c>
      <c r="S23" s="41">
        <v>331.858722755286</v>
      </c>
      <c r="T23" s="41">
        <v>1341.604660355030</v>
      </c>
      <c r="U23" s="41">
        <v>1902.754775533390</v>
      </c>
      <c r="V23" s="41">
        <v>0</v>
      </c>
      <c r="W23" s="41">
        <v>356.257294327073</v>
      </c>
      <c r="X23" s="41">
        <v>79.7253896704256</v>
      </c>
      <c r="Y23" s="41">
        <v>529.315820900828</v>
      </c>
      <c r="Z23" s="41">
        <v>53.8723730251837</v>
      </c>
      <c r="AA23" s="41">
        <v>195.072761959552</v>
      </c>
      <c r="AB23" s="41">
        <v>6184.572947891860</v>
      </c>
      <c r="AC23" s="41">
        <v>5989.500185932310</v>
      </c>
      <c r="AD23" s="41">
        <v>5935.627812907130</v>
      </c>
      <c r="AE23" s="41"/>
      <c r="AF23" s="41">
        <v>22.5417528600792</v>
      </c>
      <c r="AG23" s="41">
        <v>5.36591168947901</v>
      </c>
      <c r="AH23" s="41">
        <v>21.6927615157704</v>
      </c>
      <c r="AI23" s="41">
        <v>30.7661465321058</v>
      </c>
      <c r="AJ23" s="41">
        <v>0</v>
      </c>
      <c r="AK23" s="41">
        <v>5.76041866315945</v>
      </c>
      <c r="AL23" s="41">
        <v>1.28910096690834</v>
      </c>
      <c r="AM23" s="41">
        <v>8.558647870444419</v>
      </c>
      <c r="AN23" s="41">
        <v>0.871076685150059</v>
      </c>
      <c r="AO23" s="41">
        <v>3.15418321690339</v>
      </c>
      <c r="AP23" s="41">
        <v>100</v>
      </c>
      <c r="AQ23" s="41"/>
      <c r="AR23" s="41"/>
      <c r="AS23" s="41">
        <v>23.4871726009097</v>
      </c>
      <c r="AT23" s="41">
        <v>5.59096245950013</v>
      </c>
      <c r="AU23" s="41">
        <v>22.602573858113</v>
      </c>
      <c r="AV23" s="41">
        <v>32.056504139222</v>
      </c>
      <c r="AW23" s="41">
        <v>0</v>
      </c>
      <c r="AX23" s="41">
        <v>6.00201538163133</v>
      </c>
      <c r="AY23" s="41">
        <v>1.34316692662335</v>
      </c>
      <c r="AZ23" s="41">
        <v>8.917604634000501</v>
      </c>
      <c r="BA23" s="41">
        <v>100</v>
      </c>
      <c r="BB23" s="7"/>
      <c r="BC23" s="7"/>
    </row>
    <row r="24" ht="13.65" customHeight="1">
      <c r="A24" s="39">
        <v>88</v>
      </c>
      <c r="B24" t="s" s="40">
        <v>64</v>
      </c>
      <c r="C24" s="7"/>
      <c r="D24" s="41">
        <v>1628.44</v>
      </c>
      <c r="E24" s="41">
        <v>11569.82</v>
      </c>
      <c r="F24" s="41">
        <v>40.56</v>
      </c>
      <c r="G24" s="41">
        <v>3352.67</v>
      </c>
      <c r="H24" s="41">
        <v>0</v>
      </c>
      <c r="I24" s="41">
        <v>15.51</v>
      </c>
      <c r="J24" s="41">
        <v>3363.22</v>
      </c>
      <c r="K24" s="41">
        <v>13.36</v>
      </c>
      <c r="L24" s="41">
        <v>265.31</v>
      </c>
      <c r="M24" s="41">
        <v>606.540000000001</v>
      </c>
      <c r="N24" s="41">
        <v>20855.43</v>
      </c>
      <c r="O24" s="41">
        <v>20248.89</v>
      </c>
      <c r="P24" s="41">
        <v>19983.58</v>
      </c>
      <c r="Q24" s="7"/>
      <c r="R24" s="41">
        <v>554.678345530667</v>
      </c>
      <c r="S24" s="41">
        <v>3940.905784485530</v>
      </c>
      <c r="T24" s="41">
        <v>13.8155251005403</v>
      </c>
      <c r="U24" s="41">
        <v>1141.984628669340</v>
      </c>
      <c r="V24" s="41">
        <v>0</v>
      </c>
      <c r="W24" s="41">
        <v>5.28300774924507</v>
      </c>
      <c r="X24" s="41">
        <v>1145.578163921080</v>
      </c>
      <c r="Y24" s="41">
        <v>4.55067592069079</v>
      </c>
      <c r="Z24" s="41">
        <v>90.3697476435983</v>
      </c>
      <c r="AA24" s="41">
        <v>206.599324321541</v>
      </c>
      <c r="AB24" s="41">
        <v>7103.765203342240</v>
      </c>
      <c r="AC24" s="41">
        <v>6897.165879020690</v>
      </c>
      <c r="AD24" s="41">
        <v>6806.7961313771</v>
      </c>
      <c r="AE24" s="41"/>
      <c r="AF24" s="41">
        <v>7.80823027863727</v>
      </c>
      <c r="AG24" s="41">
        <v>55.4762956218117</v>
      </c>
      <c r="AH24" s="41">
        <v>0.194481724903299</v>
      </c>
      <c r="AI24" s="41">
        <v>16.0757654001859</v>
      </c>
      <c r="AJ24" s="41">
        <v>0</v>
      </c>
      <c r="AK24" s="41">
        <v>0.074369121135359</v>
      </c>
      <c r="AL24" s="41">
        <v>16.1263517462838</v>
      </c>
      <c r="AM24" s="41">
        <v>0.0640600553429011</v>
      </c>
      <c r="AN24" s="41">
        <v>1.2721387187893</v>
      </c>
      <c r="AO24" s="41">
        <v>2.90830733291043</v>
      </c>
      <c r="AP24" s="41">
        <v>100</v>
      </c>
      <c r="AQ24" s="41"/>
      <c r="AR24" s="41"/>
      <c r="AS24" s="41">
        <v>8.14889023888612</v>
      </c>
      <c r="AT24" s="41">
        <v>57.8966331358045</v>
      </c>
      <c r="AU24" s="41">
        <v>0.202966635607834</v>
      </c>
      <c r="AV24" s="41">
        <v>16.7771240188194</v>
      </c>
      <c r="AW24" s="41">
        <v>0</v>
      </c>
      <c r="AX24" s="41">
        <v>0.07761372086483</v>
      </c>
      <c r="AY24" s="41">
        <v>16.8299173621543</v>
      </c>
      <c r="AZ24" s="41">
        <v>0.0668548878629355</v>
      </c>
      <c r="BA24" s="41">
        <v>100</v>
      </c>
      <c r="BB24" s="7"/>
      <c r="BC24" s="7"/>
    </row>
    <row r="25" ht="13.65" customHeight="1">
      <c r="A25" s="39">
        <v>94</v>
      </c>
      <c r="B25" t="s" s="40">
        <v>28</v>
      </c>
      <c r="C25" s="7"/>
      <c r="D25" s="41">
        <v>343.16</v>
      </c>
      <c r="E25" s="41">
        <v>395.46</v>
      </c>
      <c r="F25" s="41">
        <v>2728.15</v>
      </c>
      <c r="G25" s="41">
        <v>7570.52</v>
      </c>
      <c r="H25" s="41">
        <v>3718.11</v>
      </c>
      <c r="I25" s="41">
        <v>214.38</v>
      </c>
      <c r="J25" s="41">
        <v>13173.11</v>
      </c>
      <c r="K25" s="41">
        <v>312.98</v>
      </c>
      <c r="L25" s="41">
        <v>50.45</v>
      </c>
      <c r="M25" s="41">
        <v>522.25</v>
      </c>
      <c r="N25" s="41">
        <v>29028.57</v>
      </c>
      <c r="O25" s="41">
        <v>28506.32</v>
      </c>
      <c r="P25" s="41">
        <v>28455.87</v>
      </c>
      <c r="Q25" s="7"/>
      <c r="R25" s="41">
        <v>116.886972226366</v>
      </c>
      <c r="S25" s="41">
        <v>134.701369730268</v>
      </c>
      <c r="T25" s="41">
        <v>929.260966544354</v>
      </c>
      <c r="U25" s="41">
        <v>2578.666397538030</v>
      </c>
      <c r="V25" s="41">
        <v>1266.460602356260</v>
      </c>
      <c r="W25" s="41">
        <v>73.0219987932403</v>
      </c>
      <c r="X25" s="41">
        <v>4487.017550719390</v>
      </c>
      <c r="Y25" s="41">
        <v>106.607077070195</v>
      </c>
      <c r="Z25" s="41">
        <v>17.184251511890</v>
      </c>
      <c r="AA25" s="41">
        <v>177.888510447662</v>
      </c>
      <c r="AB25" s="41">
        <v>9887.695696937650</v>
      </c>
      <c r="AC25" s="41">
        <v>9709.807186489979</v>
      </c>
      <c r="AD25" s="41">
        <v>9692.622934978101</v>
      </c>
      <c r="AE25" s="41"/>
      <c r="AF25" s="41">
        <v>1.1821457274678</v>
      </c>
      <c r="AG25" s="41">
        <v>1.36231305916895</v>
      </c>
      <c r="AH25" s="41">
        <v>9.398154990066679</v>
      </c>
      <c r="AI25" s="41">
        <v>26.0795485275368</v>
      </c>
      <c r="AJ25" s="41">
        <v>12.8084504334867</v>
      </c>
      <c r="AK25" s="41">
        <v>0.738513815871743</v>
      </c>
      <c r="AL25" s="41">
        <v>45.3798103041245</v>
      </c>
      <c r="AM25" s="41">
        <v>1.07817918691827</v>
      </c>
      <c r="AN25" s="41">
        <v>0.173794299891452</v>
      </c>
      <c r="AO25" s="41">
        <v>1.79908965546701</v>
      </c>
      <c r="AP25" s="41">
        <v>100</v>
      </c>
      <c r="AQ25" s="41"/>
      <c r="AR25" s="41"/>
      <c r="AS25" s="41">
        <v>1.20593747441213</v>
      </c>
      <c r="AT25" s="41">
        <v>1.38973083585215</v>
      </c>
      <c r="AU25" s="41">
        <v>9.58730131955199</v>
      </c>
      <c r="AV25" s="41">
        <v>26.6044229187159</v>
      </c>
      <c r="AW25" s="41">
        <v>13.0662320287519</v>
      </c>
      <c r="AX25" s="41">
        <v>0.753377071233457</v>
      </c>
      <c r="AY25" s="41">
        <v>46.2931198378401</v>
      </c>
      <c r="AZ25" s="41">
        <v>1.09987851364235</v>
      </c>
      <c r="BA25" s="41">
        <v>100</v>
      </c>
      <c r="BB25" s="7"/>
      <c r="BC25" s="7"/>
    </row>
    <row r="26" ht="13.65" customHeight="1">
      <c r="A26" s="39">
        <v>95</v>
      </c>
      <c r="B26" t="s" s="40">
        <v>76</v>
      </c>
      <c r="C26" s="7"/>
      <c r="D26" s="41">
        <v>2262.92</v>
      </c>
      <c r="E26" s="41">
        <v>9032.23</v>
      </c>
      <c r="F26" s="41">
        <v>1118.43</v>
      </c>
      <c r="G26" s="41">
        <v>23437.86</v>
      </c>
      <c r="H26" s="41">
        <v>1240.53</v>
      </c>
      <c r="I26" s="41">
        <v>12.39</v>
      </c>
      <c r="J26" s="41">
        <v>10791.75</v>
      </c>
      <c r="K26" s="41">
        <v>36.96</v>
      </c>
      <c r="L26" s="41">
        <v>167.41</v>
      </c>
      <c r="M26" s="41">
        <v>1011.44</v>
      </c>
      <c r="N26" s="41">
        <v>49111.92</v>
      </c>
      <c r="O26" s="41">
        <v>48100.48</v>
      </c>
      <c r="P26" s="41">
        <v>47933.07</v>
      </c>
      <c r="Q26" s="7"/>
      <c r="R26" s="41">
        <v>770.794577428862</v>
      </c>
      <c r="S26" s="41">
        <v>3076.553261312940</v>
      </c>
      <c r="T26" s="41">
        <v>380.959017213937</v>
      </c>
      <c r="U26" s="41">
        <v>7983.391102883370</v>
      </c>
      <c r="V26" s="41">
        <v>422.548652686717</v>
      </c>
      <c r="W26" s="41">
        <v>4.22027504920351</v>
      </c>
      <c r="X26" s="41">
        <v>3675.880005023560</v>
      </c>
      <c r="Y26" s="41">
        <v>12.5892950620308</v>
      </c>
      <c r="Z26" s="41">
        <v>57.0231029852429</v>
      </c>
      <c r="AA26" s="41">
        <v>344.516141708343</v>
      </c>
      <c r="AB26" s="41">
        <v>16728.4754313542</v>
      </c>
      <c r="AC26" s="41">
        <v>16383.9592896459</v>
      </c>
      <c r="AD26" s="41">
        <v>16326.9361866606</v>
      </c>
      <c r="AE26" s="41"/>
      <c r="AF26" s="41">
        <v>4.60767976491247</v>
      </c>
      <c r="AG26" s="41">
        <v>18.3911156395433</v>
      </c>
      <c r="AH26" s="41">
        <v>2.27730864523317</v>
      </c>
      <c r="AI26" s="41">
        <v>47.723363289401</v>
      </c>
      <c r="AJ26" s="41">
        <v>2.52592445988672</v>
      </c>
      <c r="AK26" s="41">
        <v>0.0252280912658271</v>
      </c>
      <c r="AL26" s="41">
        <v>21.9737896624689</v>
      </c>
      <c r="AM26" s="41">
        <v>0.07525667903026401</v>
      </c>
      <c r="AN26" s="41">
        <v>0.340874476094602</v>
      </c>
      <c r="AO26" s="41">
        <v>2.05945929216368</v>
      </c>
      <c r="AP26" s="41">
        <v>100</v>
      </c>
      <c r="AQ26" s="41"/>
      <c r="AR26" s="41"/>
      <c r="AS26" s="41">
        <v>4.72099951035892</v>
      </c>
      <c r="AT26" s="41">
        <v>18.8434206279715</v>
      </c>
      <c r="AU26" s="41">
        <v>2.33331601752193</v>
      </c>
      <c r="AV26" s="41">
        <v>48.8970558322261</v>
      </c>
      <c r="AW26" s="41">
        <v>2.58804620692979</v>
      </c>
      <c r="AX26" s="41">
        <v>0.0258485425615342</v>
      </c>
      <c r="AY26" s="41">
        <v>22.5142057456366</v>
      </c>
      <c r="AZ26" s="41">
        <v>0.07710751679372931</v>
      </c>
      <c r="BA26" s="41">
        <v>100</v>
      </c>
      <c r="BB26" s="7"/>
      <c r="BC26" s="7"/>
    </row>
    <row r="27" ht="13.65" customHeight="1">
      <c r="A27" s="39">
        <v>101</v>
      </c>
      <c r="B27" t="s" s="40">
        <v>53</v>
      </c>
      <c r="C27" s="7"/>
      <c r="D27" s="41">
        <v>1629.19</v>
      </c>
      <c r="E27" s="41">
        <v>3792.72</v>
      </c>
      <c r="F27" s="41">
        <v>1762.72</v>
      </c>
      <c r="G27" s="41">
        <v>4225.84</v>
      </c>
      <c r="H27" s="41">
        <v>0</v>
      </c>
      <c r="I27" s="41">
        <v>49.61</v>
      </c>
      <c r="J27" s="41">
        <v>387.02</v>
      </c>
      <c r="K27" s="41">
        <v>78.61</v>
      </c>
      <c r="L27" s="41">
        <v>117.07</v>
      </c>
      <c r="M27" s="41">
        <v>530.099999999997</v>
      </c>
      <c r="N27" s="41">
        <v>12572.88</v>
      </c>
      <c r="O27" s="41">
        <v>12042.78</v>
      </c>
      <c r="P27" s="41">
        <v>11925.71</v>
      </c>
      <c r="Q27" s="7"/>
      <c r="R27" s="41">
        <v>554.933810122023</v>
      </c>
      <c r="S27" s="41">
        <v>1291.874219904370</v>
      </c>
      <c r="T27" s="41">
        <v>600.416725967071</v>
      </c>
      <c r="U27" s="41">
        <v>1439.403318315270</v>
      </c>
      <c r="V27" s="41">
        <v>0</v>
      </c>
      <c r="W27" s="41">
        <v>16.8981311695711</v>
      </c>
      <c r="X27" s="41">
        <v>131.826541528873</v>
      </c>
      <c r="Y27" s="41">
        <v>26.7760953686754</v>
      </c>
      <c r="Z27" s="41">
        <v>39.8763196134184</v>
      </c>
      <c r="AA27" s="41">
        <v>180.562373170522</v>
      </c>
      <c r="AB27" s="41">
        <v>4282.567535159790</v>
      </c>
      <c r="AC27" s="41">
        <v>4102.005161989270</v>
      </c>
      <c r="AD27" s="41">
        <v>4062.128842375850</v>
      </c>
      <c r="AE27" s="41"/>
      <c r="AF27" s="41">
        <v>12.9579698525716</v>
      </c>
      <c r="AG27" s="41">
        <v>30.1658808483021</v>
      </c>
      <c r="AH27" s="41">
        <v>14.0200176888668</v>
      </c>
      <c r="AI27" s="41">
        <v>33.6107558490974</v>
      </c>
      <c r="AJ27" s="41">
        <v>0</v>
      </c>
      <c r="AK27" s="41">
        <v>0.394579444009646</v>
      </c>
      <c r="AL27" s="41">
        <v>3.07821278815991</v>
      </c>
      <c r="AM27" s="41">
        <v>0.625234632001578</v>
      </c>
      <c r="AN27" s="41">
        <v>0.931131133041913</v>
      </c>
      <c r="AO27" s="41">
        <v>4.21621776394905</v>
      </c>
      <c r="AP27" s="41">
        <v>100</v>
      </c>
      <c r="AQ27" s="41"/>
      <c r="AR27" s="41"/>
      <c r="AS27" s="41">
        <v>13.6611572812017</v>
      </c>
      <c r="AT27" s="41">
        <v>31.8028863690296</v>
      </c>
      <c r="AU27" s="41">
        <v>14.7808390443839</v>
      </c>
      <c r="AV27" s="41">
        <v>35.434703678020</v>
      </c>
      <c r="AW27" s="41">
        <v>0</v>
      </c>
      <c r="AX27" s="41">
        <v>0.41599200383038</v>
      </c>
      <c r="AY27" s="41">
        <v>3.24525751506619</v>
      </c>
      <c r="AZ27" s="41">
        <v>0.659164108468175</v>
      </c>
      <c r="BA27" s="41">
        <v>100</v>
      </c>
      <c r="BB27" s="7"/>
      <c r="BC27" s="7"/>
    </row>
    <row r="28" ht="13.65" customHeight="1">
      <c r="A28" s="39">
        <v>103</v>
      </c>
      <c r="B28" t="s" s="40">
        <v>65</v>
      </c>
      <c r="C28" s="7"/>
      <c r="D28" s="41">
        <v>2914.46</v>
      </c>
      <c r="E28" s="41">
        <v>2362.2</v>
      </c>
      <c r="F28" s="41">
        <v>58.23</v>
      </c>
      <c r="G28" s="41">
        <v>1240.32</v>
      </c>
      <c r="H28" s="41">
        <v>0</v>
      </c>
      <c r="I28" s="41">
        <v>5.41</v>
      </c>
      <c r="J28" s="41">
        <v>21.92</v>
      </c>
      <c r="K28" s="41">
        <v>52.2</v>
      </c>
      <c r="L28" s="41">
        <v>155.81</v>
      </c>
      <c r="M28" s="41">
        <v>352.920000000001</v>
      </c>
      <c r="N28" s="41">
        <v>7163.47</v>
      </c>
      <c r="O28" s="41">
        <v>6810.55</v>
      </c>
      <c r="P28" s="41">
        <v>6654.74</v>
      </c>
      <c r="Q28" s="7"/>
      <c r="R28" s="41">
        <v>992.721777231772</v>
      </c>
      <c r="S28" s="41">
        <v>804.611276935313</v>
      </c>
      <c r="T28" s="41">
        <v>19.8342708728911</v>
      </c>
      <c r="U28" s="41">
        <v>422.477122601137</v>
      </c>
      <c r="V28" s="41">
        <v>0</v>
      </c>
      <c r="W28" s="41">
        <v>1.84275125231566</v>
      </c>
      <c r="X28" s="41">
        <v>7.46637845670225</v>
      </c>
      <c r="Y28" s="41">
        <v>17.7803355583877</v>
      </c>
      <c r="Z28" s="41">
        <v>53.0719173056012</v>
      </c>
      <c r="AA28" s="41">
        <v>120.211418108548</v>
      </c>
      <c r="AB28" s="41">
        <v>2440.017248322670</v>
      </c>
      <c r="AC28" s="41">
        <v>2319.805830214120</v>
      </c>
      <c r="AD28" s="41">
        <v>2266.733912908520</v>
      </c>
      <c r="AE28" s="41"/>
      <c r="AF28" s="41">
        <v>40.6850311371444</v>
      </c>
      <c r="AG28" s="41">
        <v>32.9756389012587</v>
      </c>
      <c r="AH28" s="41">
        <v>0.8128742076116739</v>
      </c>
      <c r="AI28" s="41">
        <v>17.3145137761448</v>
      </c>
      <c r="AJ28" s="41">
        <v>0</v>
      </c>
      <c r="AK28" s="41">
        <v>0.075522058443743</v>
      </c>
      <c r="AL28" s="41">
        <v>0.305996953990175</v>
      </c>
      <c r="AM28" s="41">
        <v>0.728697125834267</v>
      </c>
      <c r="AN28" s="41">
        <v>2.17506320260991</v>
      </c>
      <c r="AO28" s="41">
        <v>4.92666263696227</v>
      </c>
      <c r="AP28" s="41">
        <v>100</v>
      </c>
      <c r="AQ28" s="41"/>
      <c r="AR28" s="41"/>
      <c r="AS28" s="41">
        <v>43.7952497017164</v>
      </c>
      <c r="AT28" s="41">
        <v>35.4965032443041</v>
      </c>
      <c r="AU28" s="41">
        <v>0.875015402555171</v>
      </c>
      <c r="AV28" s="41">
        <v>18.6381436389701</v>
      </c>
      <c r="AW28" s="41">
        <v>0</v>
      </c>
      <c r="AX28" s="41">
        <v>0.08129543753775501</v>
      </c>
      <c r="AY28" s="41">
        <v>0.3293892774173</v>
      </c>
      <c r="AZ28" s="41">
        <v>0.784403297499226</v>
      </c>
      <c r="BA28" s="41">
        <v>100</v>
      </c>
      <c r="BB28" s="7"/>
      <c r="BC28" s="7"/>
    </row>
    <row r="29" ht="13.65" customHeight="1">
      <c r="A29" s="39">
        <v>105</v>
      </c>
      <c r="B29" t="s" s="40">
        <v>29</v>
      </c>
      <c r="C29" s="7"/>
      <c r="D29" s="41">
        <v>477.07</v>
      </c>
      <c r="E29" s="41">
        <v>799.0599999999999</v>
      </c>
      <c r="F29" s="41">
        <v>813.29</v>
      </c>
      <c r="G29" s="41">
        <v>3498.7</v>
      </c>
      <c r="H29" s="41">
        <v>2820.27</v>
      </c>
      <c r="I29" s="41">
        <v>93.91</v>
      </c>
      <c r="J29" s="41">
        <v>6137.16</v>
      </c>
      <c r="K29" s="41">
        <v>672.8099999999999</v>
      </c>
      <c r="L29" s="41">
        <v>48.87</v>
      </c>
      <c r="M29" s="41">
        <v>287.18</v>
      </c>
      <c r="N29" s="41">
        <v>15648.32</v>
      </c>
      <c r="O29" s="41">
        <v>15361.14</v>
      </c>
      <c r="P29" s="41">
        <v>15312.27</v>
      </c>
      <c r="Q29" s="7"/>
      <c r="R29" s="41">
        <v>162.499323464368</v>
      </c>
      <c r="S29" s="41">
        <v>272.175381825388</v>
      </c>
      <c r="T29" s="41">
        <v>277.022396672052</v>
      </c>
      <c r="U29" s="41">
        <v>1191.725287703660</v>
      </c>
      <c r="V29" s="41">
        <v>960.638830751991</v>
      </c>
      <c r="W29" s="41">
        <v>31.9875730323407</v>
      </c>
      <c r="X29" s="41">
        <v>2090.436095316370</v>
      </c>
      <c r="Y29" s="41">
        <v>229.172175613770</v>
      </c>
      <c r="Z29" s="41">
        <v>16.6460727727664</v>
      </c>
      <c r="AA29" s="41">
        <v>97.81909512754351</v>
      </c>
      <c r="AB29" s="41">
        <v>5330.122232280240</v>
      </c>
      <c r="AC29" s="41">
        <v>5232.3031371527</v>
      </c>
      <c r="AD29" s="41">
        <v>5215.657064379930</v>
      </c>
      <c r="AE29" s="41"/>
      <c r="AF29" s="41">
        <v>3.04869787938897</v>
      </c>
      <c r="AG29" s="41">
        <v>5.10636285556533</v>
      </c>
      <c r="AH29" s="41">
        <v>5.19729913498701</v>
      </c>
      <c r="AI29" s="41">
        <v>22.3583106684935</v>
      </c>
      <c r="AJ29" s="41">
        <v>18.0228292877446</v>
      </c>
      <c r="AK29" s="41">
        <v>0.600128320484244</v>
      </c>
      <c r="AL29" s="41">
        <v>39.2192899940696</v>
      </c>
      <c r="AM29" s="41">
        <v>4.2995669822703</v>
      </c>
      <c r="AN29" s="41">
        <v>0.312301895666755</v>
      </c>
      <c r="AO29" s="41">
        <v>1.83521298132963</v>
      </c>
      <c r="AP29" s="41">
        <v>100</v>
      </c>
      <c r="AQ29" s="41"/>
      <c r="AR29" s="41"/>
      <c r="AS29" s="41">
        <v>3.11560598134699</v>
      </c>
      <c r="AT29" s="41">
        <v>5.21842940334777</v>
      </c>
      <c r="AU29" s="41">
        <v>5.31136141146936</v>
      </c>
      <c r="AV29" s="41">
        <v>22.8489962624745</v>
      </c>
      <c r="AW29" s="41">
        <v>18.4183664473001</v>
      </c>
      <c r="AX29" s="41">
        <v>0.613299007919792</v>
      </c>
      <c r="AY29" s="41">
        <v>40.0800142630714</v>
      </c>
      <c r="AZ29" s="41">
        <v>4.39392722307013</v>
      </c>
      <c r="BA29" s="41">
        <v>100</v>
      </c>
      <c r="BB29" s="7"/>
      <c r="BC29" s="7"/>
    </row>
    <row r="30" ht="13.65" customHeight="1">
      <c r="A30" s="39">
        <v>116</v>
      </c>
      <c r="B30" t="s" s="40">
        <v>30</v>
      </c>
      <c r="C30" s="7"/>
      <c r="D30" s="41">
        <v>1019.1</v>
      </c>
      <c r="E30" s="41">
        <v>34.83</v>
      </c>
      <c r="F30" s="41">
        <v>6534.05</v>
      </c>
      <c r="G30" s="41">
        <v>12097.39</v>
      </c>
      <c r="H30" s="41">
        <v>4026.68</v>
      </c>
      <c r="I30" s="41">
        <v>613.86</v>
      </c>
      <c r="J30" s="41">
        <v>19636.67</v>
      </c>
      <c r="K30" s="41">
        <v>325.42</v>
      </c>
      <c r="L30" s="41">
        <v>93.95999999999999</v>
      </c>
      <c r="M30" s="41">
        <v>951.610000000001</v>
      </c>
      <c r="N30" s="41">
        <v>45333.57</v>
      </c>
      <c r="O30" s="41">
        <v>44381.96</v>
      </c>
      <c r="P30" s="41">
        <v>44288</v>
      </c>
      <c r="Q30" s="7"/>
      <c r="R30" s="41">
        <v>347.125286734729</v>
      </c>
      <c r="S30" s="41">
        <v>11.8637756225793</v>
      </c>
      <c r="T30" s="41">
        <v>2225.624550867490</v>
      </c>
      <c r="U30" s="41">
        <v>4120.606390434540</v>
      </c>
      <c r="V30" s="41">
        <v>1371.565547629280</v>
      </c>
      <c r="W30" s="41">
        <v>209.092658733177</v>
      </c>
      <c r="X30" s="41">
        <v>6688.631836193950</v>
      </c>
      <c r="Y30" s="41">
        <v>110.844383092155</v>
      </c>
      <c r="Z30" s="41">
        <v>32.0046040050978</v>
      </c>
      <c r="AA30" s="41">
        <v>324.136879707228</v>
      </c>
      <c r="AB30" s="41">
        <v>15441.4959130202</v>
      </c>
      <c r="AC30" s="41">
        <v>15117.359033313</v>
      </c>
      <c r="AD30" s="41">
        <v>15085.3544293079</v>
      </c>
      <c r="AE30" s="41"/>
      <c r="AF30" s="41">
        <v>2.24800296998449</v>
      </c>
      <c r="AG30" s="41">
        <v>0.0768304812526346</v>
      </c>
      <c r="AH30" s="41">
        <v>14.4132703424857</v>
      </c>
      <c r="AI30" s="41">
        <v>26.6852798047893</v>
      </c>
      <c r="AJ30" s="41">
        <v>8.88233598192245</v>
      </c>
      <c r="AK30" s="41">
        <v>1.35409587199949</v>
      </c>
      <c r="AL30" s="41">
        <v>43.3159576887503</v>
      </c>
      <c r="AM30" s="41">
        <v>0.717834487775836</v>
      </c>
      <c r="AN30" s="41">
        <v>0.207263623844317</v>
      </c>
      <c r="AO30" s="41">
        <v>2.09912874719551</v>
      </c>
      <c r="AP30" s="41">
        <v>100</v>
      </c>
      <c r="AQ30" s="41"/>
      <c r="AR30" s="41"/>
      <c r="AS30" s="41">
        <v>2.30107478323699</v>
      </c>
      <c r="AT30" s="41">
        <v>0.0786443280346821</v>
      </c>
      <c r="AU30" s="41">
        <v>14.7535449783237</v>
      </c>
      <c r="AV30" s="41">
        <v>27.3152772760116</v>
      </c>
      <c r="AW30" s="41">
        <v>9.09203395953757</v>
      </c>
      <c r="AX30" s="41">
        <v>1.38606394508671</v>
      </c>
      <c r="AY30" s="41">
        <v>44.338579299133</v>
      </c>
      <c r="AZ30" s="41">
        <v>0.734781430635838</v>
      </c>
      <c r="BA30" s="41">
        <v>100</v>
      </c>
      <c r="BB30" s="7"/>
      <c r="BC30" s="7"/>
    </row>
    <row r="31" ht="13.65" customHeight="1">
      <c r="A31" s="39">
        <v>124</v>
      </c>
      <c r="B31" t="s" s="40">
        <v>73</v>
      </c>
      <c r="C31" s="7"/>
      <c r="D31" s="41">
        <v>6053.16</v>
      </c>
      <c r="E31" s="41">
        <v>6084</v>
      </c>
      <c r="F31" s="41">
        <v>8003.09</v>
      </c>
      <c r="G31" s="41">
        <v>21563.63</v>
      </c>
      <c r="H31" s="41">
        <v>9.960000000000001</v>
      </c>
      <c r="I31" s="41">
        <v>6.55</v>
      </c>
      <c r="J31" s="41">
        <v>16049.14</v>
      </c>
      <c r="K31" s="41">
        <v>38.09</v>
      </c>
      <c r="L31" s="41">
        <v>253.1</v>
      </c>
      <c r="M31" s="41">
        <v>1314.42</v>
      </c>
      <c r="N31" s="41">
        <v>59375.14</v>
      </c>
      <c r="O31" s="41">
        <v>58060.72</v>
      </c>
      <c r="P31" s="41">
        <v>57807.62</v>
      </c>
      <c r="Q31" s="7"/>
      <c r="R31" s="41">
        <v>2061.824061084480</v>
      </c>
      <c r="S31" s="41">
        <v>2072.328765081040</v>
      </c>
      <c r="T31" s="41">
        <v>2726.0081552486</v>
      </c>
      <c r="U31" s="41">
        <v>7344.991901473460</v>
      </c>
      <c r="V31" s="41">
        <v>3.3925697732096</v>
      </c>
      <c r="W31" s="41">
        <v>2.23105743117699</v>
      </c>
      <c r="X31" s="41">
        <v>5466.649322290070</v>
      </c>
      <c r="Y31" s="41">
        <v>12.9741950463407</v>
      </c>
      <c r="Z31" s="41">
        <v>86.2107840963202</v>
      </c>
      <c r="AA31" s="41">
        <v>447.717024227124</v>
      </c>
      <c r="AB31" s="41">
        <v>20224.3278357518</v>
      </c>
      <c r="AC31" s="41">
        <v>19776.6108115247</v>
      </c>
      <c r="AD31" s="41">
        <v>19690.4000274284</v>
      </c>
      <c r="AE31" s="41"/>
      <c r="AF31" s="41">
        <v>10.194771751275</v>
      </c>
      <c r="AG31" s="41">
        <v>10.2467126814354</v>
      </c>
      <c r="AH31" s="41">
        <v>13.4788566393275</v>
      </c>
      <c r="AI31" s="41">
        <v>36.3176069984846</v>
      </c>
      <c r="AJ31" s="41">
        <v>0.0167746972891348</v>
      </c>
      <c r="AK31" s="41">
        <v>0.0110315529361278</v>
      </c>
      <c r="AL31" s="41">
        <v>27.0300667922636</v>
      </c>
      <c r="AM31" s="41">
        <v>0.0641514276850547</v>
      </c>
      <c r="AN31" s="41">
        <v>0.42627267910442</v>
      </c>
      <c r="AO31" s="41">
        <v>2.21375478019925</v>
      </c>
      <c r="AP31" s="41">
        <v>100</v>
      </c>
      <c r="AQ31" s="41"/>
      <c r="AR31" s="41"/>
      <c r="AS31" s="41">
        <v>10.4712146945333</v>
      </c>
      <c r="AT31" s="41">
        <v>10.5245640626616</v>
      </c>
      <c r="AU31" s="41">
        <v>13.8443513156224</v>
      </c>
      <c r="AV31" s="41">
        <v>37.3024006177732</v>
      </c>
      <c r="AW31" s="41">
        <v>0.0172295624694461</v>
      </c>
      <c r="AX31" s="41">
        <v>0.0113306861621357</v>
      </c>
      <c r="AY31" s="41">
        <v>27.7630180934624</v>
      </c>
      <c r="AZ31" s="41">
        <v>0.0658909673153816</v>
      </c>
      <c r="BA31" s="41">
        <v>100</v>
      </c>
      <c r="BB31" s="7"/>
      <c r="BC31" s="7"/>
    </row>
    <row r="32" ht="13.65" customHeight="1">
      <c r="A32" s="39">
        <v>131</v>
      </c>
      <c r="B32" t="s" s="40">
        <v>54</v>
      </c>
      <c r="C32" s="7"/>
      <c r="D32" s="41">
        <v>1605.53</v>
      </c>
      <c r="E32" s="41">
        <v>1832</v>
      </c>
      <c r="F32" s="41">
        <v>447.69</v>
      </c>
      <c r="G32" s="41">
        <v>2412.19</v>
      </c>
      <c r="H32" s="41">
        <v>0</v>
      </c>
      <c r="I32" s="41">
        <v>9.35</v>
      </c>
      <c r="J32" s="41">
        <v>190.13</v>
      </c>
      <c r="K32" s="41">
        <v>77.37</v>
      </c>
      <c r="L32" s="41">
        <v>87.31999999999999</v>
      </c>
      <c r="M32" s="41">
        <v>512.74</v>
      </c>
      <c r="N32" s="41">
        <v>7174.32</v>
      </c>
      <c r="O32" s="41">
        <v>6661.58</v>
      </c>
      <c r="P32" s="41">
        <v>6574.26</v>
      </c>
      <c r="Q32" s="7"/>
      <c r="R32" s="41">
        <v>546.874753813374</v>
      </c>
      <c r="S32" s="41">
        <v>624.0148418192759</v>
      </c>
      <c r="T32" s="41">
        <v>152.491923872310</v>
      </c>
      <c r="U32" s="41">
        <v>821.638843497838</v>
      </c>
      <c r="V32" s="41">
        <v>0</v>
      </c>
      <c r="W32" s="41">
        <v>3.18479190557327</v>
      </c>
      <c r="X32" s="41">
        <v>64.7619770060583</v>
      </c>
      <c r="Y32" s="41">
        <v>26.3537272442999</v>
      </c>
      <c r="Z32" s="41">
        <v>29.742890822958</v>
      </c>
      <c r="AA32" s="41">
        <v>174.649219429266</v>
      </c>
      <c r="AB32" s="41">
        <v>2443.712969410950</v>
      </c>
      <c r="AC32" s="41">
        <v>2269.063749981690</v>
      </c>
      <c r="AD32" s="41">
        <v>2239.320859158730</v>
      </c>
      <c r="AE32" s="41"/>
      <c r="AF32" s="41">
        <v>22.378845660634</v>
      </c>
      <c r="AG32" s="41">
        <v>25.535521136498</v>
      </c>
      <c r="AH32" s="41">
        <v>6.24017328471549</v>
      </c>
      <c r="AI32" s="41">
        <v>33.6225593505726</v>
      </c>
      <c r="AJ32" s="41">
        <v>0</v>
      </c>
      <c r="AK32" s="41">
        <v>0.130325940298175</v>
      </c>
      <c r="AL32" s="41">
        <v>2.65014663410609</v>
      </c>
      <c r="AM32" s="41">
        <v>1.07842973271334</v>
      </c>
      <c r="AN32" s="41">
        <v>1.21711883495579</v>
      </c>
      <c r="AO32" s="41">
        <v>7.14687942550653</v>
      </c>
      <c r="AP32" s="41">
        <v>100</v>
      </c>
      <c r="AQ32" s="41"/>
      <c r="AR32" s="41"/>
      <c r="AS32" s="41">
        <v>24.4214557988276</v>
      </c>
      <c r="AT32" s="41">
        <v>27.8662541487559</v>
      </c>
      <c r="AU32" s="41">
        <v>6.80973980341514</v>
      </c>
      <c r="AV32" s="41">
        <v>36.6914299099823</v>
      </c>
      <c r="AW32" s="41">
        <v>0</v>
      </c>
      <c r="AX32" s="41">
        <v>0.142221329853094</v>
      </c>
      <c r="AY32" s="41">
        <v>2.89203651817847</v>
      </c>
      <c r="AZ32" s="41">
        <v>1.17686249098758</v>
      </c>
      <c r="BA32" s="41">
        <v>100</v>
      </c>
      <c r="BB32" s="7"/>
      <c r="BC32" s="7"/>
    </row>
    <row r="33" ht="13.65" customHeight="1">
      <c r="A33" s="39">
        <v>133</v>
      </c>
      <c r="B33" t="s" s="40">
        <v>55</v>
      </c>
      <c r="C33" s="7"/>
      <c r="D33" s="41">
        <v>1809.28</v>
      </c>
      <c r="E33" s="41">
        <v>1851.7</v>
      </c>
      <c r="F33" s="41">
        <v>91.78</v>
      </c>
      <c r="G33" s="41">
        <v>3654.08</v>
      </c>
      <c r="H33" s="41">
        <v>386.25</v>
      </c>
      <c r="I33" s="41">
        <v>50.28</v>
      </c>
      <c r="J33" s="41">
        <v>638.13</v>
      </c>
      <c r="K33" s="41">
        <v>40.05</v>
      </c>
      <c r="L33" s="41">
        <v>54.05</v>
      </c>
      <c r="M33" s="41">
        <v>303.760000000002</v>
      </c>
      <c r="N33" s="41">
        <v>8879.360000000001</v>
      </c>
      <c r="O33" s="41">
        <v>8575.6</v>
      </c>
      <c r="P33" s="41">
        <v>8521.549999999999</v>
      </c>
      <c r="Q33" s="7"/>
      <c r="R33" s="41">
        <v>616.275967798460</v>
      </c>
      <c r="S33" s="41">
        <v>630.725045085564</v>
      </c>
      <c r="T33" s="41">
        <v>31.2620535928893</v>
      </c>
      <c r="U33" s="41">
        <v>1244.650738643550</v>
      </c>
      <c r="V33" s="41">
        <v>131.564264548414</v>
      </c>
      <c r="W33" s="41">
        <v>17.1263462045159</v>
      </c>
      <c r="X33" s="41">
        <v>217.359492909462</v>
      </c>
      <c r="Y33" s="41">
        <v>13.6418091784181</v>
      </c>
      <c r="Z33" s="41">
        <v>18.4104815503995</v>
      </c>
      <c r="AA33" s="41">
        <v>103.466565693791</v>
      </c>
      <c r="AB33" s="41">
        <v>3024.482765205460</v>
      </c>
      <c r="AC33" s="41">
        <v>2921.016199511670</v>
      </c>
      <c r="AD33" s="41">
        <v>2902.605717961270</v>
      </c>
      <c r="AE33" s="41"/>
      <c r="AF33" s="41">
        <v>20.3762433328528</v>
      </c>
      <c r="AG33" s="41">
        <v>20.8539804670607</v>
      </c>
      <c r="AH33" s="41">
        <v>1.03363305463457</v>
      </c>
      <c r="AI33" s="41">
        <v>41.1525154966124</v>
      </c>
      <c r="AJ33" s="41">
        <v>4.34997567392244</v>
      </c>
      <c r="AK33" s="41">
        <v>0.566257027533516</v>
      </c>
      <c r="AL33" s="41">
        <v>7.18666660660228</v>
      </c>
      <c r="AM33" s="41">
        <v>0.451046021334871</v>
      </c>
      <c r="AN33" s="41">
        <v>0.6087150425255869</v>
      </c>
      <c r="AO33" s="41">
        <v>3.42096727692088</v>
      </c>
      <c r="AP33" s="41">
        <v>100</v>
      </c>
      <c r="AQ33" s="41"/>
      <c r="AR33" s="41"/>
      <c r="AS33" s="41">
        <v>21.2318181551478</v>
      </c>
      <c r="AT33" s="41">
        <v>21.7296149174739</v>
      </c>
      <c r="AU33" s="41">
        <v>1.07703410764474</v>
      </c>
      <c r="AV33" s="41">
        <v>42.8804618878021</v>
      </c>
      <c r="AW33" s="41">
        <v>4.53262610675288</v>
      </c>
      <c r="AX33" s="41">
        <v>0.590033503294588</v>
      </c>
      <c r="AY33" s="41">
        <v>7.48842640130023</v>
      </c>
      <c r="AZ33" s="41">
        <v>0.469984920583697</v>
      </c>
      <c r="BA33" s="41">
        <v>100</v>
      </c>
      <c r="BB33" s="7"/>
      <c r="BC33" s="7"/>
    </row>
    <row r="34" ht="13.65" customHeight="1">
      <c r="A34" s="39">
        <v>140</v>
      </c>
      <c r="B34" t="s" s="40">
        <v>77</v>
      </c>
      <c r="C34" s="7"/>
      <c r="D34" s="41">
        <v>4153.68</v>
      </c>
      <c r="E34" s="41">
        <v>9633.299999999999</v>
      </c>
      <c r="F34" s="41">
        <v>7319.12</v>
      </c>
      <c r="G34" s="41">
        <v>8084.45</v>
      </c>
      <c r="H34" s="41">
        <v>0</v>
      </c>
      <c r="I34" s="41">
        <v>26.78</v>
      </c>
      <c r="J34" s="41">
        <v>5736.61</v>
      </c>
      <c r="K34" s="41">
        <v>30.19</v>
      </c>
      <c r="L34" s="41">
        <v>188.78</v>
      </c>
      <c r="M34" s="41">
        <v>1073.86</v>
      </c>
      <c r="N34" s="41">
        <v>36246.77</v>
      </c>
      <c r="O34" s="41">
        <v>35172.91</v>
      </c>
      <c r="P34" s="41">
        <v>34984.13</v>
      </c>
      <c r="Q34" s="7"/>
      <c r="R34" s="41">
        <v>1414.824218432250</v>
      </c>
      <c r="S34" s="41">
        <v>3281.289397214860</v>
      </c>
      <c r="T34" s="41">
        <v>2493.034666515450</v>
      </c>
      <c r="U34" s="41">
        <v>2753.720954118910</v>
      </c>
      <c r="V34" s="41">
        <v>0</v>
      </c>
      <c r="W34" s="41">
        <v>9.121789008690071</v>
      </c>
      <c r="X34" s="41">
        <v>1954.000972559430</v>
      </c>
      <c r="Y34" s="41">
        <v>10.2833013507227</v>
      </c>
      <c r="Z34" s="41">
        <v>64.30214074161729</v>
      </c>
      <c r="AA34" s="41">
        <v>365.777608098279</v>
      </c>
      <c r="AB34" s="41">
        <v>12346.3550480402</v>
      </c>
      <c r="AC34" s="41">
        <v>11980.5774399419</v>
      </c>
      <c r="AD34" s="41">
        <v>11916.2752992003</v>
      </c>
      <c r="AE34" s="41"/>
      <c r="AF34" s="41">
        <v>11.4594486625981</v>
      </c>
      <c r="AG34" s="41">
        <v>26.5769887910012</v>
      </c>
      <c r="AH34" s="41">
        <v>20.1924750812279</v>
      </c>
      <c r="AI34" s="41">
        <v>22.3039183905214</v>
      </c>
      <c r="AJ34" s="41">
        <v>0</v>
      </c>
      <c r="AK34" s="41">
        <v>0.0738824452496043</v>
      </c>
      <c r="AL34" s="41">
        <v>15.826541233881</v>
      </c>
      <c r="AM34" s="41">
        <v>0.0832901800629408</v>
      </c>
      <c r="AN34" s="41">
        <v>0.520818820545941</v>
      </c>
      <c r="AO34" s="41">
        <v>2.96263639491188</v>
      </c>
      <c r="AP34" s="41">
        <v>100</v>
      </c>
      <c r="AQ34" s="41"/>
      <c r="AR34" s="41"/>
      <c r="AS34" s="41">
        <v>11.8730407187488</v>
      </c>
      <c r="AT34" s="41">
        <v>27.5361999855363</v>
      </c>
      <c r="AU34" s="41">
        <v>20.921257724574</v>
      </c>
      <c r="AV34" s="41">
        <v>23.1089068100307</v>
      </c>
      <c r="AW34" s="41">
        <v>0</v>
      </c>
      <c r="AX34" s="41">
        <v>0.0765489952158307</v>
      </c>
      <c r="AY34" s="41">
        <v>16.3977494938419</v>
      </c>
      <c r="AZ34" s="41">
        <v>0.08629627205249921</v>
      </c>
      <c r="BA34" s="41">
        <v>100</v>
      </c>
      <c r="BB34" s="7"/>
      <c r="BC34" s="7"/>
    </row>
    <row r="35" ht="13.65" customHeight="1">
      <c r="A35" s="39">
        <v>151</v>
      </c>
      <c r="B35" t="s" s="40">
        <v>31</v>
      </c>
      <c r="C35" s="7"/>
      <c r="D35" s="41">
        <v>294.4</v>
      </c>
      <c r="E35" s="41">
        <v>0.09</v>
      </c>
      <c r="F35" s="41">
        <v>3735.99</v>
      </c>
      <c r="G35" s="41">
        <v>17958.81</v>
      </c>
      <c r="H35" s="41">
        <v>4641.4</v>
      </c>
      <c r="I35" s="41">
        <v>429.38</v>
      </c>
      <c r="J35" s="41">
        <v>4029.88</v>
      </c>
      <c r="K35" s="41">
        <v>140.07</v>
      </c>
      <c r="L35" s="41">
        <v>82.7</v>
      </c>
      <c r="M35" s="41">
        <v>605.029999999995</v>
      </c>
      <c r="N35" s="41">
        <v>31917.75</v>
      </c>
      <c r="O35" s="41">
        <v>31312.72</v>
      </c>
      <c r="P35" s="41">
        <v>31230.02</v>
      </c>
      <c r="Q35" s="7"/>
      <c r="R35" s="41">
        <v>100.278367593665</v>
      </c>
      <c r="S35" s="41">
        <v>0.0306557509627373</v>
      </c>
      <c r="T35" s="41">
        <v>1272.550878214190</v>
      </c>
      <c r="U35" s="41">
        <v>6117.120077190190</v>
      </c>
      <c r="V35" s="41">
        <v>1580.951139093880</v>
      </c>
      <c r="W35" s="41">
        <v>146.255181648668</v>
      </c>
      <c r="X35" s="41">
        <v>1372.655529885730</v>
      </c>
      <c r="Y35" s="41">
        <v>47.7105670816735</v>
      </c>
      <c r="Z35" s="41">
        <v>28.1692289402042</v>
      </c>
      <c r="AA35" s="41">
        <v>206.084988944276</v>
      </c>
      <c r="AB35" s="41">
        <v>10871.8066143434</v>
      </c>
      <c r="AC35" s="41">
        <v>10665.7216253992</v>
      </c>
      <c r="AD35" s="41">
        <v>10637.552396459</v>
      </c>
      <c r="AE35" s="41"/>
      <c r="AF35" s="41">
        <v>0.922370781148421</v>
      </c>
      <c r="AG35" s="41">
        <v>0.000281974763258688</v>
      </c>
      <c r="AH35" s="41">
        <v>11.7050543976314</v>
      </c>
      <c r="AI35" s="41">
        <v>56.2659022017529</v>
      </c>
      <c r="AJ35" s="41">
        <v>14.5417518465431</v>
      </c>
      <c r="AK35" s="41">
        <v>1.34527026497795</v>
      </c>
      <c r="AL35" s="41">
        <v>12.625827321788</v>
      </c>
      <c r="AM35" s="41">
        <v>0.438846723218272</v>
      </c>
      <c r="AN35" s="41">
        <v>0.259103476905484</v>
      </c>
      <c r="AO35" s="41">
        <v>1.89559101127114</v>
      </c>
      <c r="AP35" s="41">
        <v>100</v>
      </c>
      <c r="AQ35" s="41"/>
      <c r="AR35" s="41"/>
      <c r="AS35" s="41">
        <v>0.94268271361978</v>
      </c>
      <c r="AT35" s="41">
        <v>0.000288184253484308</v>
      </c>
      <c r="AU35" s="41">
        <v>11.9628165463871</v>
      </c>
      <c r="AV35" s="41">
        <v>57.5049583701836</v>
      </c>
      <c r="AW35" s="41">
        <v>14.8619821569118</v>
      </c>
      <c r="AX35" s="41">
        <v>1.37489505290102</v>
      </c>
      <c r="AY35" s="41">
        <v>12.9038662159038</v>
      </c>
      <c r="AZ35" s="41">
        <v>0.448510759839411</v>
      </c>
      <c r="BA35" s="41">
        <v>100</v>
      </c>
      <c r="BB35" s="7"/>
      <c r="BC35" s="7"/>
    </row>
    <row r="36" ht="13.65" customHeight="1">
      <c r="A36" s="39">
        <v>153</v>
      </c>
      <c r="B36" t="s" s="40">
        <v>36</v>
      </c>
      <c r="C36" s="7"/>
      <c r="D36" s="41">
        <v>1177.15</v>
      </c>
      <c r="E36" s="41">
        <v>7695.68</v>
      </c>
      <c r="F36" s="41">
        <v>1530.83</v>
      </c>
      <c r="G36" s="41">
        <v>10386.83</v>
      </c>
      <c r="H36" s="41">
        <v>2421.97</v>
      </c>
      <c r="I36" s="41">
        <v>203.66</v>
      </c>
      <c r="J36" s="41">
        <v>3943.93</v>
      </c>
      <c r="K36" s="41">
        <v>893.38</v>
      </c>
      <c r="L36" s="41">
        <v>137.98</v>
      </c>
      <c r="M36" s="41">
        <v>1100.09</v>
      </c>
      <c r="N36" s="41">
        <v>29491.5</v>
      </c>
      <c r="O36" s="41">
        <v>28391.41</v>
      </c>
      <c r="P36" s="41">
        <v>28253.43</v>
      </c>
      <c r="Q36" s="7"/>
      <c r="R36" s="41">
        <v>400.960191619847</v>
      </c>
      <c r="S36" s="41">
        <v>2621.298328543540</v>
      </c>
      <c r="T36" s="41">
        <v>521.430480514302</v>
      </c>
      <c r="U36" s="41">
        <v>3537.956375247660</v>
      </c>
      <c r="V36" s="41">
        <v>824.970101769122</v>
      </c>
      <c r="W36" s="41">
        <v>69.37055823412319</v>
      </c>
      <c r="X36" s="41">
        <v>1343.379287716320</v>
      </c>
      <c r="Y36" s="41">
        <v>304.302608834336</v>
      </c>
      <c r="Z36" s="41">
        <v>46.9986724204278</v>
      </c>
      <c r="AA36" s="41">
        <v>374.712056406641</v>
      </c>
      <c r="AB36" s="41">
        <v>10045.3786613063</v>
      </c>
      <c r="AC36" s="41">
        <v>9670.666604899670</v>
      </c>
      <c r="AD36" s="41">
        <v>9623.667932479240</v>
      </c>
      <c r="AE36" s="41"/>
      <c r="AF36" s="41">
        <v>3.99148907312276</v>
      </c>
      <c r="AG36" s="41">
        <v>26.0945696217554</v>
      </c>
      <c r="AH36" s="41">
        <v>5.19074987708323</v>
      </c>
      <c r="AI36" s="41">
        <v>35.2197412813862</v>
      </c>
      <c r="AJ36" s="41">
        <v>8.21243409117881</v>
      </c>
      <c r="AK36" s="41">
        <v>0.690571859688385</v>
      </c>
      <c r="AL36" s="41">
        <v>13.3731075055524</v>
      </c>
      <c r="AM36" s="41">
        <v>3.0292796229422</v>
      </c>
      <c r="AN36" s="41">
        <v>0.467863621721513</v>
      </c>
      <c r="AO36" s="41">
        <v>3.73019344556906</v>
      </c>
      <c r="AP36" s="41">
        <v>100</v>
      </c>
      <c r="AQ36" s="41"/>
      <c r="AR36" s="41"/>
      <c r="AS36" s="41">
        <v>4.16639678792982</v>
      </c>
      <c r="AT36" s="41">
        <v>27.2380380010498</v>
      </c>
      <c r="AU36" s="41">
        <v>5.41820939970828</v>
      </c>
      <c r="AV36" s="41">
        <v>36.7630761999517</v>
      </c>
      <c r="AW36" s="41">
        <v>8.57230431844912</v>
      </c>
      <c r="AX36" s="41">
        <v>0.720832833394034</v>
      </c>
      <c r="AY36" s="41">
        <v>13.9591192998514</v>
      </c>
      <c r="AZ36" s="41">
        <v>3.16202315966592</v>
      </c>
      <c r="BA36" s="41">
        <v>100</v>
      </c>
      <c r="BB36" s="7"/>
      <c r="BC36" s="7"/>
    </row>
    <row r="37" ht="13.65" customHeight="1">
      <c r="A37" s="39">
        <v>154</v>
      </c>
      <c r="B37" t="s" s="40">
        <v>66</v>
      </c>
      <c r="C37" s="7"/>
      <c r="D37" s="41">
        <v>2183.18</v>
      </c>
      <c r="E37" s="41">
        <v>2367.71</v>
      </c>
      <c r="F37" s="41">
        <v>18.76</v>
      </c>
      <c r="G37" s="41">
        <v>870.1</v>
      </c>
      <c r="H37" s="41">
        <v>0.89</v>
      </c>
      <c r="I37" s="41">
        <v>88.62</v>
      </c>
      <c r="J37" s="41">
        <v>80.09</v>
      </c>
      <c r="K37" s="41">
        <v>81.97</v>
      </c>
      <c r="L37" s="41">
        <v>179.18</v>
      </c>
      <c r="M37" s="41">
        <v>424.589999999999</v>
      </c>
      <c r="N37" s="41">
        <v>6295.09</v>
      </c>
      <c r="O37" s="41">
        <v>5870.5</v>
      </c>
      <c r="P37" s="41">
        <v>5691.32</v>
      </c>
      <c r="Q37" s="7"/>
      <c r="R37" s="41">
        <v>743.633582075877</v>
      </c>
      <c r="S37" s="41">
        <v>806.488090133142</v>
      </c>
      <c r="T37" s="41">
        <v>6.39002097845503</v>
      </c>
      <c r="U37" s="41">
        <v>296.372987918642</v>
      </c>
      <c r="V37" s="41">
        <v>0.303151315075958</v>
      </c>
      <c r="W37" s="41">
        <v>30.185696114642</v>
      </c>
      <c r="X37" s="41">
        <v>27.2802121622848</v>
      </c>
      <c r="Y37" s="41">
        <v>27.9205767379509</v>
      </c>
      <c r="Z37" s="41">
        <v>61.0321939722586</v>
      </c>
      <c r="AA37" s="41">
        <v>144.623614458540</v>
      </c>
      <c r="AB37" s="41">
        <v>2144.230125866870</v>
      </c>
      <c r="AC37" s="41">
        <v>1999.606511408330</v>
      </c>
      <c r="AD37" s="41">
        <v>1938.574317436070</v>
      </c>
      <c r="AE37" s="41"/>
      <c r="AF37" s="41">
        <v>34.680679704341</v>
      </c>
      <c r="AG37" s="41">
        <v>37.612011901339</v>
      </c>
      <c r="AH37" s="41">
        <v>0.298010036393443</v>
      </c>
      <c r="AI37" s="41">
        <v>13.8218834043675</v>
      </c>
      <c r="AJ37" s="41">
        <v>0.0141380027926527</v>
      </c>
      <c r="AK37" s="41">
        <v>1.4077638286347</v>
      </c>
      <c r="AL37" s="41">
        <v>1.27226139737478</v>
      </c>
      <c r="AM37" s="41">
        <v>1.30212594259971</v>
      </c>
      <c r="AN37" s="41">
        <v>2.8463453262781</v>
      </c>
      <c r="AO37" s="41">
        <v>6.74478045587909</v>
      </c>
      <c r="AP37" s="41">
        <v>100</v>
      </c>
      <c r="AQ37" s="41"/>
      <c r="AR37" s="41"/>
      <c r="AS37" s="41">
        <v>38.359818108980</v>
      </c>
      <c r="AT37" s="41">
        <v>41.6021239360992</v>
      </c>
      <c r="AU37" s="41">
        <v>0.329624761918149</v>
      </c>
      <c r="AV37" s="41">
        <v>15.2881932486664</v>
      </c>
      <c r="AW37" s="41">
        <v>0.0156378485131745</v>
      </c>
      <c r="AX37" s="41">
        <v>1.55710801712081</v>
      </c>
      <c r="AY37" s="41">
        <v>1.40723066002263</v>
      </c>
      <c r="AZ37" s="41">
        <v>1.44026341867967</v>
      </c>
      <c r="BA37" s="41">
        <v>100</v>
      </c>
      <c r="BB37" s="7"/>
      <c r="BC37" s="7"/>
    </row>
    <row r="38" ht="13.65" customHeight="1">
      <c r="A38" s="39">
        <v>160</v>
      </c>
      <c r="B38" t="s" s="40">
        <v>42</v>
      </c>
      <c r="C38" s="7"/>
      <c r="D38" s="41">
        <v>2313.54</v>
      </c>
      <c r="E38" s="41">
        <v>484.46</v>
      </c>
      <c r="F38" s="41">
        <v>1201.81</v>
      </c>
      <c r="G38" s="41">
        <v>5153.85</v>
      </c>
      <c r="H38" s="41">
        <v>5.29</v>
      </c>
      <c r="I38" s="41">
        <v>146.11</v>
      </c>
      <c r="J38" s="41">
        <v>945.9</v>
      </c>
      <c r="K38" s="41">
        <v>65.93000000000001</v>
      </c>
      <c r="L38" s="41">
        <v>38.31</v>
      </c>
      <c r="M38" s="41">
        <v>286.929999999998</v>
      </c>
      <c r="N38" s="41">
        <v>10642.13</v>
      </c>
      <c r="O38" s="41">
        <v>10355.2</v>
      </c>
      <c r="P38" s="41">
        <v>10316.89</v>
      </c>
      <c r="Q38" s="7"/>
      <c r="R38" s="41">
        <v>788.036734248126</v>
      </c>
      <c r="S38" s="41">
        <v>165.016501237864</v>
      </c>
      <c r="T38" s="41">
        <v>409.359867383637</v>
      </c>
      <c r="U38" s="41">
        <v>1755.501578881150</v>
      </c>
      <c r="V38" s="41">
        <v>1.80187691769867</v>
      </c>
      <c r="W38" s="41">
        <v>49.7679085907284</v>
      </c>
      <c r="X38" s="41">
        <v>322.191942618369</v>
      </c>
      <c r="Y38" s="41">
        <v>22.4570406774808</v>
      </c>
      <c r="Z38" s="41">
        <v>13.0491313264719</v>
      </c>
      <c r="AA38" s="41">
        <v>97.7339402637575</v>
      </c>
      <c r="AB38" s="41">
        <v>3624.916522145290</v>
      </c>
      <c r="AC38" s="41">
        <v>3527.182581881530</v>
      </c>
      <c r="AD38" s="41">
        <v>3514.133450555060</v>
      </c>
      <c r="AE38" s="41"/>
      <c r="AF38" s="41">
        <v>21.7394450171159</v>
      </c>
      <c r="AG38" s="41">
        <v>4.55228417619405</v>
      </c>
      <c r="AH38" s="41">
        <v>11.2929460549721</v>
      </c>
      <c r="AI38" s="41">
        <v>48.428744997477</v>
      </c>
      <c r="AJ38" s="41">
        <v>0.0497080941503252</v>
      </c>
      <c r="AK38" s="41">
        <v>1.37293943975501</v>
      </c>
      <c r="AL38" s="41">
        <v>8.8882582716054</v>
      </c>
      <c r="AM38" s="41">
        <v>0.619518836924563</v>
      </c>
      <c r="AN38" s="41">
        <v>0.359984326445928</v>
      </c>
      <c r="AO38" s="41">
        <v>2.69617078535968</v>
      </c>
      <c r="AP38" s="41">
        <v>100</v>
      </c>
      <c r="AQ38" s="41"/>
      <c r="AR38" s="41"/>
      <c r="AS38" s="41">
        <v>22.424781111362</v>
      </c>
      <c r="AT38" s="41">
        <v>4.69579495371183</v>
      </c>
      <c r="AU38" s="41">
        <v>11.6489562261495</v>
      </c>
      <c r="AV38" s="41">
        <v>49.9554613841962</v>
      </c>
      <c r="AW38" s="41">
        <v>0.0512751420243891</v>
      </c>
      <c r="AX38" s="41">
        <v>1.41622136128232</v>
      </c>
      <c r="AY38" s="41">
        <v>9.168460650447949</v>
      </c>
      <c r="AZ38" s="41">
        <v>0.639049170825704</v>
      </c>
      <c r="BA38" s="41">
        <v>100</v>
      </c>
      <c r="BB38" s="7"/>
      <c r="BC38" s="7"/>
    </row>
    <row r="39" ht="13.65" customHeight="1">
      <c r="A39" s="39">
        <v>172</v>
      </c>
      <c r="B39" t="s" s="40">
        <v>43</v>
      </c>
      <c r="C39" s="7"/>
      <c r="D39" s="41">
        <v>1520.97</v>
      </c>
      <c r="E39" s="41">
        <v>9598.719999999999</v>
      </c>
      <c r="F39" s="41">
        <v>2082.98</v>
      </c>
      <c r="G39" s="41">
        <v>13550.11</v>
      </c>
      <c r="H39" s="41">
        <v>404.51</v>
      </c>
      <c r="I39" s="41">
        <v>306.48</v>
      </c>
      <c r="J39" s="41">
        <v>4284.83</v>
      </c>
      <c r="K39" s="41">
        <v>232.72</v>
      </c>
      <c r="L39" s="41">
        <v>128.68</v>
      </c>
      <c r="M39" s="41">
        <v>1456.82</v>
      </c>
      <c r="N39" s="41">
        <v>33566.82</v>
      </c>
      <c r="O39" s="41">
        <v>32110</v>
      </c>
      <c r="P39" s="41">
        <v>31981.32</v>
      </c>
      <c r="Q39" s="7"/>
      <c r="R39" s="41">
        <v>518.071972686607</v>
      </c>
      <c r="S39" s="41">
        <v>3269.510776456070</v>
      </c>
      <c r="T39" s="41">
        <v>709.503512670696</v>
      </c>
      <c r="U39" s="41">
        <v>4615.431085307740</v>
      </c>
      <c r="V39" s="41">
        <v>137.783975799299</v>
      </c>
      <c r="W39" s="41">
        <v>104.393050611775</v>
      </c>
      <c r="X39" s="41">
        <v>1459.496459974060</v>
      </c>
      <c r="Y39" s="41">
        <v>79.26895960053589</v>
      </c>
      <c r="Z39" s="41">
        <v>43.8309114876116</v>
      </c>
      <c r="AA39" s="41">
        <v>496.221234639278</v>
      </c>
      <c r="AB39" s="41">
        <v>11433.5119392337</v>
      </c>
      <c r="AC39" s="41">
        <v>10937.2907045944</v>
      </c>
      <c r="AD39" s="41">
        <v>10893.4597931068</v>
      </c>
      <c r="AE39" s="41"/>
      <c r="AF39" s="41">
        <v>4.53117095989432</v>
      </c>
      <c r="AG39" s="41">
        <v>28.5958574568577</v>
      </c>
      <c r="AH39" s="41">
        <v>6.20547314282378</v>
      </c>
      <c r="AI39" s="41">
        <v>40.367571310002</v>
      </c>
      <c r="AJ39" s="41">
        <v>1.20508883474812</v>
      </c>
      <c r="AK39" s="41">
        <v>0.9130444885753251</v>
      </c>
      <c r="AL39" s="41">
        <v>12.7650757503988</v>
      </c>
      <c r="AM39" s="41">
        <v>0.693303685007993</v>
      </c>
      <c r="AN39" s="41">
        <v>0.383354753295069</v>
      </c>
      <c r="AO39" s="41">
        <v>4.34005961839698</v>
      </c>
      <c r="AP39" s="41">
        <v>100</v>
      </c>
      <c r="AQ39" s="41"/>
      <c r="AR39" s="41"/>
      <c r="AS39" s="41">
        <v>4.75580745260046</v>
      </c>
      <c r="AT39" s="41">
        <v>30.0135203925291</v>
      </c>
      <c r="AU39" s="41">
        <v>6.51311453060724</v>
      </c>
      <c r="AV39" s="41">
        <v>42.3688265525</v>
      </c>
      <c r="AW39" s="41">
        <v>1.26483209573589</v>
      </c>
      <c r="AX39" s="41">
        <v>0.958309413119909</v>
      </c>
      <c r="AY39" s="41">
        <v>13.3979147827544</v>
      </c>
      <c r="AZ39" s="41">
        <v>0.727674780152914</v>
      </c>
      <c r="BA39" s="41">
        <v>100</v>
      </c>
      <c r="BB39" s="7"/>
      <c r="BC39" s="7"/>
    </row>
    <row r="40" ht="13.65" customHeight="1">
      <c r="A40" s="39">
        <v>175</v>
      </c>
      <c r="B40" t="s" s="40">
        <v>56</v>
      </c>
      <c r="C40" s="7"/>
      <c r="D40" s="41">
        <v>15039.43</v>
      </c>
      <c r="E40" s="41">
        <v>6045.2</v>
      </c>
      <c r="F40" s="41">
        <v>644.17</v>
      </c>
      <c r="G40" s="41">
        <v>5564.94</v>
      </c>
      <c r="H40" s="41">
        <v>650.64</v>
      </c>
      <c r="I40" s="41">
        <v>1484.9</v>
      </c>
      <c r="J40" s="41">
        <v>6556.88</v>
      </c>
      <c r="K40" s="41">
        <v>515.17</v>
      </c>
      <c r="L40" s="41">
        <v>299.71</v>
      </c>
      <c r="M40" s="41">
        <v>1935.600000000010</v>
      </c>
      <c r="N40" s="41">
        <v>38736.64</v>
      </c>
      <c r="O40" s="41">
        <v>36801.04</v>
      </c>
      <c r="P40" s="41">
        <v>36501.33</v>
      </c>
      <c r="Q40" s="7"/>
      <c r="R40" s="41">
        <v>5122.722452239120</v>
      </c>
      <c r="S40" s="41">
        <v>2059.112730221550</v>
      </c>
      <c r="T40" s="41">
        <v>219.416834418517</v>
      </c>
      <c r="U40" s="41">
        <v>1895.526830695280</v>
      </c>
      <c r="V40" s="41">
        <v>221.620642293282</v>
      </c>
      <c r="W40" s="41">
        <v>505.785828939652</v>
      </c>
      <c r="X40" s="41">
        <v>2233.400893028370</v>
      </c>
      <c r="Y40" s="41">
        <v>175.476924705260</v>
      </c>
      <c r="Z40" s="41">
        <v>102.087056900467</v>
      </c>
      <c r="AA40" s="41">
        <v>659.303017371940</v>
      </c>
      <c r="AB40" s="41">
        <v>13194.4532108134</v>
      </c>
      <c r="AC40" s="41">
        <v>12535.1501934415</v>
      </c>
      <c r="AD40" s="41">
        <v>12433.063136541</v>
      </c>
      <c r="AE40" s="41"/>
      <c r="AF40" s="41">
        <v>38.8248180533985</v>
      </c>
      <c r="AG40" s="41">
        <v>15.6058966394607</v>
      </c>
      <c r="AH40" s="41">
        <v>1.66294753494366</v>
      </c>
      <c r="AI40" s="41">
        <v>14.3660885404619</v>
      </c>
      <c r="AJ40" s="41">
        <v>1.67965006773948</v>
      </c>
      <c r="AK40" s="41">
        <v>3.83332163037372</v>
      </c>
      <c r="AL40" s="41">
        <v>16.9268165746952</v>
      </c>
      <c r="AM40" s="41">
        <v>1.3299294931104</v>
      </c>
      <c r="AN40" s="41">
        <v>0.773711917192611</v>
      </c>
      <c r="AO40" s="41">
        <v>4.99681954862375</v>
      </c>
      <c r="AP40" s="41">
        <v>100</v>
      </c>
      <c r="AQ40" s="41"/>
      <c r="AR40" s="41"/>
      <c r="AS40" s="41">
        <v>41.2024164598934</v>
      </c>
      <c r="AT40" s="41">
        <v>16.5615883037687</v>
      </c>
      <c r="AU40" s="41">
        <v>1.76478500920377</v>
      </c>
      <c r="AV40" s="41">
        <v>15.2458554249941</v>
      </c>
      <c r="AW40" s="41">
        <v>1.78251039071727</v>
      </c>
      <c r="AX40" s="41">
        <v>4.06807094426422</v>
      </c>
      <c r="AY40" s="41">
        <v>17.9634002377448</v>
      </c>
      <c r="AZ40" s="41">
        <v>1.41137322941383</v>
      </c>
      <c r="BA40" s="41">
        <v>100</v>
      </c>
      <c r="BB40" s="7"/>
      <c r="BC40" s="7"/>
    </row>
    <row r="41" ht="13.65" customHeight="1">
      <c r="A41" s="39">
        <v>184</v>
      </c>
      <c r="B41" t="s" s="40">
        <v>37</v>
      </c>
      <c r="C41" s="7"/>
      <c r="D41" s="41">
        <v>3880.9</v>
      </c>
      <c r="E41" s="41">
        <v>7646.19</v>
      </c>
      <c r="F41" s="41">
        <v>2275.12</v>
      </c>
      <c r="G41" s="41">
        <v>11423.86</v>
      </c>
      <c r="H41" s="41">
        <v>3779.29</v>
      </c>
      <c r="I41" s="41">
        <v>192.55</v>
      </c>
      <c r="J41" s="41">
        <v>4908.17</v>
      </c>
      <c r="K41" s="41">
        <v>55.34</v>
      </c>
      <c r="L41" s="41">
        <v>190.8</v>
      </c>
      <c r="M41" s="41">
        <v>1103.96</v>
      </c>
      <c r="N41" s="41">
        <v>35456.18</v>
      </c>
      <c r="O41" s="41">
        <v>34352.22</v>
      </c>
      <c r="P41" s="41">
        <v>34161.42</v>
      </c>
      <c r="Q41" s="7"/>
      <c r="R41" s="41">
        <v>1321.910043458750</v>
      </c>
      <c r="S41" s="41">
        <v>2604.441071708580</v>
      </c>
      <c r="T41" s="41">
        <v>774.950134781589</v>
      </c>
      <c r="U41" s="41">
        <v>3891.188968813070</v>
      </c>
      <c r="V41" s="41">
        <v>1287.299700621820</v>
      </c>
      <c r="W41" s="41">
        <v>65.58627608750081</v>
      </c>
      <c r="X41" s="41">
        <v>1671.818191141980</v>
      </c>
      <c r="Y41" s="41">
        <v>18.849880647532</v>
      </c>
      <c r="Z41" s="41">
        <v>64.9901920410032</v>
      </c>
      <c r="AA41" s="41">
        <v>376.030253698039</v>
      </c>
      <c r="AB41" s="41">
        <v>12077.0647129999</v>
      </c>
      <c r="AC41" s="41">
        <v>11701.0344593018</v>
      </c>
      <c r="AD41" s="41">
        <v>11636.0442672608</v>
      </c>
      <c r="AE41" s="41"/>
      <c r="AF41" s="41">
        <v>10.9456235838153</v>
      </c>
      <c r="AG41" s="41">
        <v>21.5651827128585</v>
      </c>
      <c r="AH41" s="41">
        <v>6.41670930145323</v>
      </c>
      <c r="AI41" s="41">
        <v>32.2196581808869</v>
      </c>
      <c r="AJ41" s="41">
        <v>10.6590444881541</v>
      </c>
      <c r="AK41" s="41">
        <v>0.543064706914281</v>
      </c>
      <c r="AL41" s="41">
        <v>13.842918216232</v>
      </c>
      <c r="AM41" s="41">
        <v>0.156079983799721</v>
      </c>
      <c r="AN41" s="41">
        <v>0.538129037025421</v>
      </c>
      <c r="AO41" s="41">
        <v>3.1135897888605</v>
      </c>
      <c r="AP41" s="41">
        <v>100</v>
      </c>
      <c r="AQ41" s="41"/>
      <c r="AR41" s="41"/>
      <c r="AS41" s="41">
        <v>11.3604762331308</v>
      </c>
      <c r="AT41" s="41">
        <v>22.3825297660343</v>
      </c>
      <c r="AU41" s="41">
        <v>6.65991050723301</v>
      </c>
      <c r="AV41" s="41">
        <v>33.4408230102847</v>
      </c>
      <c r="AW41" s="41">
        <v>11.0630354358806</v>
      </c>
      <c r="AX41" s="41">
        <v>0.563647529874344</v>
      </c>
      <c r="AY41" s="41">
        <v>14.3675819096513</v>
      </c>
      <c r="AZ41" s="41">
        <v>0.161995607910912</v>
      </c>
      <c r="BA41" s="41">
        <v>100</v>
      </c>
      <c r="BB41" s="7"/>
      <c r="BC41" s="7"/>
    </row>
    <row r="42" ht="13.65" customHeight="1">
      <c r="A42" s="39">
        <v>185</v>
      </c>
      <c r="B42" t="s" s="40">
        <v>80</v>
      </c>
      <c r="C42" s="7"/>
      <c r="D42" s="41">
        <v>1604.47</v>
      </c>
      <c r="E42" s="41">
        <v>5950.27</v>
      </c>
      <c r="F42" s="41">
        <v>890.2</v>
      </c>
      <c r="G42" s="41">
        <v>5684.16</v>
      </c>
      <c r="H42" s="41">
        <v>0</v>
      </c>
      <c r="I42" s="41">
        <v>24.55</v>
      </c>
      <c r="J42" s="41">
        <v>919.13</v>
      </c>
      <c r="K42" s="41">
        <v>22.68</v>
      </c>
      <c r="L42" s="41">
        <v>73.54000000000001</v>
      </c>
      <c r="M42" s="41">
        <v>652.6799999999999</v>
      </c>
      <c r="N42" s="41">
        <v>15821.68</v>
      </c>
      <c r="O42" s="41">
        <v>15169</v>
      </c>
      <c r="P42" s="41">
        <v>15095.46</v>
      </c>
      <c r="Q42" s="7"/>
      <c r="R42" s="41">
        <v>546.5136971909239</v>
      </c>
      <c r="S42" s="41">
        <v>2026.777725344970</v>
      </c>
      <c r="T42" s="41">
        <v>303.219438966986</v>
      </c>
      <c r="U42" s="41">
        <v>1936.135482137260</v>
      </c>
      <c r="V42" s="41">
        <v>0</v>
      </c>
      <c r="W42" s="41">
        <v>8.36220762372446</v>
      </c>
      <c r="X42" s="41">
        <v>313.073559804231</v>
      </c>
      <c r="Y42" s="41">
        <v>7.72524924260981</v>
      </c>
      <c r="Z42" s="41">
        <v>25.0491547311078</v>
      </c>
      <c r="AA42" s="41">
        <v>222.315505981771</v>
      </c>
      <c r="AB42" s="41">
        <v>5389.172021023580</v>
      </c>
      <c r="AC42" s="41">
        <v>5166.856515041810</v>
      </c>
      <c r="AD42" s="41">
        <v>5141.8073603107</v>
      </c>
      <c r="AE42" s="41"/>
      <c r="AF42" s="41">
        <v>10.1409584822851</v>
      </c>
      <c r="AG42" s="41">
        <v>37.608332364199</v>
      </c>
      <c r="AH42" s="41">
        <v>5.62645686172391</v>
      </c>
      <c r="AI42" s="41">
        <v>35.9263997249344</v>
      </c>
      <c r="AJ42" s="41">
        <v>0</v>
      </c>
      <c r="AK42" s="41">
        <v>0.155166834369043</v>
      </c>
      <c r="AL42" s="41">
        <v>5.80930722906796</v>
      </c>
      <c r="AM42" s="41">
        <v>0.143347609103458</v>
      </c>
      <c r="AN42" s="41">
        <v>0.464805254562095</v>
      </c>
      <c r="AO42" s="41">
        <v>4.12522563975507</v>
      </c>
      <c r="AP42" s="41">
        <v>100</v>
      </c>
      <c r="AQ42" s="41"/>
      <c r="AR42" s="41"/>
      <c r="AS42" s="41">
        <v>10.6288248254773</v>
      </c>
      <c r="AT42" s="41">
        <v>39.4176129776767</v>
      </c>
      <c r="AU42" s="41">
        <v>5.89713728498502</v>
      </c>
      <c r="AV42" s="41">
        <v>37.6547650750623</v>
      </c>
      <c r="AW42" s="41">
        <v>0</v>
      </c>
      <c r="AX42" s="41">
        <v>0.162631678663651</v>
      </c>
      <c r="AY42" s="41">
        <v>6.08878430998459</v>
      </c>
      <c r="AZ42" s="41">
        <v>0.150243848150371</v>
      </c>
      <c r="BA42" s="41">
        <v>100</v>
      </c>
      <c r="BB42" s="7"/>
      <c r="BC42" s="7"/>
    </row>
    <row r="43" ht="13.65" customHeight="1">
      <c r="A43" s="39">
        <v>190</v>
      </c>
      <c r="B43" t="s" s="40">
        <v>67</v>
      </c>
      <c r="C43" s="7"/>
      <c r="D43" s="41">
        <v>91.81</v>
      </c>
      <c r="E43" s="41">
        <v>598.11</v>
      </c>
      <c r="F43" s="41">
        <v>27.97</v>
      </c>
      <c r="G43" s="41">
        <v>48.49</v>
      </c>
      <c r="H43" s="41">
        <v>0</v>
      </c>
      <c r="I43" s="41">
        <v>1.66</v>
      </c>
      <c r="J43" s="41">
        <v>58.29</v>
      </c>
      <c r="K43" s="41">
        <v>1710.07</v>
      </c>
      <c r="L43" s="41">
        <v>45.12</v>
      </c>
      <c r="M43" s="41">
        <v>183.54</v>
      </c>
      <c r="N43" s="41">
        <v>2765.06</v>
      </c>
      <c r="O43" s="41">
        <v>2581.52</v>
      </c>
      <c r="P43" s="41">
        <v>2536.4</v>
      </c>
      <c r="Q43" s="7"/>
      <c r="R43" s="41">
        <v>31.2722721765435</v>
      </c>
      <c r="S43" s="41">
        <v>203.727902314698</v>
      </c>
      <c r="T43" s="41">
        <v>9.52712616030848</v>
      </c>
      <c r="U43" s="41">
        <v>16.5166373798126</v>
      </c>
      <c r="V43" s="41">
        <v>0</v>
      </c>
      <c r="W43" s="41">
        <v>0.565428295534933</v>
      </c>
      <c r="X43" s="41">
        <v>19.8547080401995</v>
      </c>
      <c r="Y43" s="41">
        <v>582.4831116538689</v>
      </c>
      <c r="Z43" s="41">
        <v>15.3687498159857</v>
      </c>
      <c r="AA43" s="41">
        <v>62.5172947966757</v>
      </c>
      <c r="AB43" s="41">
        <v>941.833230633628</v>
      </c>
      <c r="AC43" s="41">
        <v>879.315935836952</v>
      </c>
      <c r="AD43" s="41">
        <v>863.947186020966</v>
      </c>
      <c r="AE43" s="41"/>
      <c r="AF43" s="41">
        <v>3.32036194512958</v>
      </c>
      <c r="AG43" s="41">
        <v>21.6309953491063</v>
      </c>
      <c r="AH43" s="41">
        <v>1.0115512864097</v>
      </c>
      <c r="AI43" s="41">
        <v>1.75366899814109</v>
      </c>
      <c r="AJ43" s="41">
        <v>0</v>
      </c>
      <c r="AK43" s="41">
        <v>0.060034863619596</v>
      </c>
      <c r="AL43" s="41">
        <v>2.10809168697967</v>
      </c>
      <c r="AM43" s="41">
        <v>61.8456742349171</v>
      </c>
      <c r="AN43" s="41">
        <v>1.63179099187721</v>
      </c>
      <c r="AO43" s="41">
        <v>6.63783064381966</v>
      </c>
      <c r="AP43" s="41">
        <v>100</v>
      </c>
      <c r="AQ43" s="41"/>
      <c r="AR43" s="41"/>
      <c r="AS43" s="41">
        <v>3.61969720864217</v>
      </c>
      <c r="AT43" s="41">
        <v>23.5810597697524</v>
      </c>
      <c r="AU43" s="41">
        <v>1.10274404668033</v>
      </c>
      <c r="AV43" s="41">
        <v>1.91176470588235</v>
      </c>
      <c r="AW43" s="41">
        <v>0</v>
      </c>
      <c r="AX43" s="41">
        <v>0.0654470903642959</v>
      </c>
      <c r="AY43" s="41">
        <v>2.298139094780</v>
      </c>
      <c r="AZ43" s="41">
        <v>67.4211480838984</v>
      </c>
      <c r="BA43" s="41">
        <v>100</v>
      </c>
      <c r="BB43" s="7"/>
      <c r="BC43" s="7"/>
    </row>
    <row r="44" ht="13.65" customHeight="1">
      <c r="A44" s="39">
        <v>195</v>
      </c>
      <c r="B44" t="s" s="40">
        <v>44</v>
      </c>
      <c r="C44" s="7"/>
      <c r="D44" s="41">
        <v>4907.75</v>
      </c>
      <c r="E44" s="41">
        <v>395.99</v>
      </c>
      <c r="F44" s="41">
        <v>3136.51</v>
      </c>
      <c r="G44" s="41">
        <v>4797.06</v>
      </c>
      <c r="H44" s="41">
        <v>1437.18</v>
      </c>
      <c r="I44" s="41">
        <v>702.52</v>
      </c>
      <c r="J44" s="41">
        <v>6991.03</v>
      </c>
      <c r="K44" s="41">
        <v>353.83</v>
      </c>
      <c r="L44" s="41">
        <v>113.87</v>
      </c>
      <c r="M44" s="41">
        <v>506.579999999998</v>
      </c>
      <c r="N44" s="41">
        <v>23342.32</v>
      </c>
      <c r="O44" s="41">
        <v>22835.74</v>
      </c>
      <c r="P44" s="41">
        <v>22721.87</v>
      </c>
      <c r="Q44" s="7"/>
      <c r="R44" s="41">
        <v>1671.675130970820</v>
      </c>
      <c r="S44" s="41">
        <v>134.881898041493</v>
      </c>
      <c r="T44" s="41">
        <v>1068.356327245950</v>
      </c>
      <c r="U44" s="41">
        <v>1633.971963481210</v>
      </c>
      <c r="V44" s="41">
        <v>489.531468540298</v>
      </c>
      <c r="W44" s="41">
        <v>239.291979626025</v>
      </c>
      <c r="X44" s="41">
        <v>2381.280829478060</v>
      </c>
      <c r="Y44" s="41">
        <v>120.521381812726</v>
      </c>
      <c r="Z44" s="41">
        <v>38.7863373569656</v>
      </c>
      <c r="AA44" s="41">
        <v>172.551003585594</v>
      </c>
      <c r="AB44" s="41">
        <v>7950.848320139140</v>
      </c>
      <c r="AC44" s="41">
        <v>7778.297316553550</v>
      </c>
      <c r="AD44" s="41">
        <v>7739.510979196590</v>
      </c>
      <c r="AE44" s="41"/>
      <c r="AF44" s="41">
        <v>21.0251166122305</v>
      </c>
      <c r="AG44" s="41">
        <v>1.69644662569959</v>
      </c>
      <c r="AH44" s="41">
        <v>13.4370105456527</v>
      </c>
      <c r="AI44" s="41">
        <v>20.5509135338732</v>
      </c>
      <c r="AJ44" s="41">
        <v>6.15697154353123</v>
      </c>
      <c r="AK44" s="41">
        <v>3.00964085832085</v>
      </c>
      <c r="AL44" s="41">
        <v>29.9500221057718</v>
      </c>
      <c r="AM44" s="41">
        <v>1.51583047443442</v>
      </c>
      <c r="AN44" s="41">
        <v>0.487826402859699</v>
      </c>
      <c r="AO44" s="41">
        <v>2.17022129762593</v>
      </c>
      <c r="AP44" s="41">
        <v>100</v>
      </c>
      <c r="AQ44" s="41"/>
      <c r="AR44" s="41"/>
      <c r="AS44" s="41">
        <v>21.599234570042</v>
      </c>
      <c r="AT44" s="41">
        <v>1.74277029135366</v>
      </c>
      <c r="AU44" s="41">
        <v>13.8039254691625</v>
      </c>
      <c r="AV44" s="41">
        <v>21.1120827643147</v>
      </c>
      <c r="AW44" s="41">
        <v>6.32509560172644</v>
      </c>
      <c r="AX44" s="41">
        <v>3.09182298816075</v>
      </c>
      <c r="AY44" s="41">
        <v>30.7678461323826</v>
      </c>
      <c r="AZ44" s="41">
        <v>1.55722218285731</v>
      </c>
      <c r="BA44" s="41">
        <v>100</v>
      </c>
      <c r="BB44" s="7"/>
      <c r="BC44" s="7"/>
    </row>
    <row r="45" ht="13.65" customHeight="1">
      <c r="A45" s="39">
        <v>200</v>
      </c>
      <c r="B45" t="s" s="40">
        <v>68</v>
      </c>
      <c r="C45" s="7"/>
      <c r="D45" s="41">
        <v>3278.59</v>
      </c>
      <c r="E45" s="41">
        <v>4136.98</v>
      </c>
      <c r="F45" s="41">
        <v>592.51</v>
      </c>
      <c r="G45" s="41">
        <v>3195.56</v>
      </c>
      <c r="H45" s="41">
        <v>0</v>
      </c>
      <c r="I45" s="41">
        <v>73.44</v>
      </c>
      <c r="J45" s="41">
        <v>2863.14</v>
      </c>
      <c r="K45" s="41">
        <v>27.41</v>
      </c>
      <c r="L45" s="41">
        <v>123.82</v>
      </c>
      <c r="M45" s="41">
        <v>440.570000000002</v>
      </c>
      <c r="N45" s="41">
        <v>14732.02</v>
      </c>
      <c r="O45" s="41">
        <v>14291.45</v>
      </c>
      <c r="P45" s="41">
        <v>14167.63</v>
      </c>
      <c r="Q45" s="7"/>
      <c r="R45" s="41">
        <v>1116.751539432460</v>
      </c>
      <c r="S45" s="41">
        <v>1409.135873531390</v>
      </c>
      <c r="T45" s="41">
        <v>201.820433365906</v>
      </c>
      <c r="U45" s="41">
        <v>1088.469906072050</v>
      </c>
      <c r="V45" s="41">
        <v>0</v>
      </c>
      <c r="W45" s="41">
        <v>25.0150927855937</v>
      </c>
      <c r="X45" s="41">
        <v>975.241186793909</v>
      </c>
      <c r="Y45" s="41">
        <v>9.33637926542923</v>
      </c>
      <c r="Z45" s="41">
        <v>42.1755009356237</v>
      </c>
      <c r="AA45" s="41">
        <v>150.066713351703</v>
      </c>
      <c r="AB45" s="41">
        <v>5018.012625534060</v>
      </c>
      <c r="AC45" s="41">
        <v>4867.945912182360</v>
      </c>
      <c r="AD45" s="41">
        <v>4825.770411246740</v>
      </c>
      <c r="AE45" s="41"/>
      <c r="AF45" s="41">
        <v>22.254857107172</v>
      </c>
      <c r="AG45" s="41">
        <v>28.0815529710114</v>
      </c>
      <c r="AH45" s="41">
        <v>4.02191960097801</v>
      </c>
      <c r="AI45" s="41">
        <v>21.691254831313</v>
      </c>
      <c r="AJ45" s="41">
        <v>0</v>
      </c>
      <c r="AK45" s="41">
        <v>0.498505975419528</v>
      </c>
      <c r="AL45" s="41">
        <v>19.4348093472586</v>
      </c>
      <c r="AM45" s="41">
        <v>0.186057309180954</v>
      </c>
      <c r="AN45" s="41">
        <v>0.840482160626988</v>
      </c>
      <c r="AO45" s="41">
        <v>2.99056069703952</v>
      </c>
      <c r="AP45" s="41">
        <v>100</v>
      </c>
      <c r="AQ45" s="41"/>
      <c r="AR45" s="41"/>
      <c r="AS45" s="41">
        <v>23.1414146191</v>
      </c>
      <c r="AT45" s="41">
        <v>29.2002261493277</v>
      </c>
      <c r="AU45" s="41">
        <v>4.18213914394998</v>
      </c>
      <c r="AV45" s="41">
        <v>22.555360353143</v>
      </c>
      <c r="AW45" s="41">
        <v>0</v>
      </c>
      <c r="AX45" s="41">
        <v>0.518364751196918</v>
      </c>
      <c r="AY45" s="41">
        <v>20.2090257862465</v>
      </c>
      <c r="AZ45" s="41">
        <v>0.193469197035778</v>
      </c>
      <c r="BA45" s="41">
        <v>100</v>
      </c>
      <c r="BB45" s="7"/>
      <c r="BC45" s="7"/>
    </row>
    <row r="46" ht="13.65" customHeight="1">
      <c r="A46" s="39">
        <v>202</v>
      </c>
      <c r="B46" t="s" s="40">
        <v>57</v>
      </c>
      <c r="C46" s="7"/>
      <c r="D46" s="41">
        <v>3272.69</v>
      </c>
      <c r="E46" s="41">
        <v>700.53</v>
      </c>
      <c r="F46" s="41">
        <v>110.8</v>
      </c>
      <c r="G46" s="41">
        <v>242.03</v>
      </c>
      <c r="H46" s="41">
        <v>0</v>
      </c>
      <c r="I46" s="41">
        <v>397.39</v>
      </c>
      <c r="J46" s="41">
        <v>4.95</v>
      </c>
      <c r="K46" s="41">
        <v>98.69</v>
      </c>
      <c r="L46" s="41">
        <v>87.15000000000001</v>
      </c>
      <c r="M46" s="41">
        <v>348.910000000001</v>
      </c>
      <c r="N46" s="41">
        <v>5263.14</v>
      </c>
      <c r="O46" s="41">
        <v>4914.23</v>
      </c>
      <c r="P46" s="41">
        <v>4827.08</v>
      </c>
      <c r="Q46" s="7"/>
      <c r="R46" s="41">
        <v>1114.741884647120</v>
      </c>
      <c r="S46" s="41">
        <v>238.614146910293</v>
      </c>
      <c r="T46" s="41">
        <v>37.7406356296811</v>
      </c>
      <c r="U46" s="41">
        <v>82.4401267279035</v>
      </c>
      <c r="V46" s="41">
        <v>0</v>
      </c>
      <c r="W46" s="41">
        <v>135.358765278691</v>
      </c>
      <c r="X46" s="41">
        <v>1.68606630295055</v>
      </c>
      <c r="Y46" s="41">
        <v>33.6157340279172</v>
      </c>
      <c r="Z46" s="41">
        <v>29.684985515584</v>
      </c>
      <c r="AA46" s="41">
        <v>118.845534093430</v>
      </c>
      <c r="AB46" s="41">
        <v>1792.727879133570</v>
      </c>
      <c r="AC46" s="41">
        <v>1673.882345040140</v>
      </c>
      <c r="AD46" s="41">
        <v>1644.197359524560</v>
      </c>
      <c r="AE46" s="41"/>
      <c r="AF46" s="41">
        <v>62.1813214164928</v>
      </c>
      <c r="AG46" s="41">
        <v>13.3101152543919</v>
      </c>
      <c r="AH46" s="41">
        <v>2.10520715770434</v>
      </c>
      <c r="AI46" s="41">
        <v>4.59858563519116</v>
      </c>
      <c r="AJ46" s="41">
        <v>0</v>
      </c>
      <c r="AK46" s="41">
        <v>7.55043567148128</v>
      </c>
      <c r="AL46" s="41">
        <v>0.0940503197710872</v>
      </c>
      <c r="AM46" s="41">
        <v>1.87511637539568</v>
      </c>
      <c r="AN46" s="41">
        <v>1.65585562990914</v>
      </c>
      <c r="AO46" s="41">
        <v>6.62931253966265</v>
      </c>
      <c r="AP46" s="41">
        <v>100</v>
      </c>
      <c r="AQ46" s="41"/>
      <c r="AR46" s="41"/>
      <c r="AS46" s="41">
        <v>67.7985448759913</v>
      </c>
      <c r="AT46" s="41">
        <v>14.5125003107469</v>
      </c>
      <c r="AU46" s="41">
        <v>2.2953835445031</v>
      </c>
      <c r="AV46" s="41">
        <v>5.01400432559643</v>
      </c>
      <c r="AW46" s="41">
        <v>0</v>
      </c>
      <c r="AX46" s="41">
        <v>8.232513237816651</v>
      </c>
      <c r="AY46" s="41">
        <v>0.102546467015256</v>
      </c>
      <c r="AZ46" s="41">
        <v>2.04450723833042</v>
      </c>
      <c r="BA46" s="41">
        <v>100</v>
      </c>
      <c r="BB46" s="7"/>
      <c r="BC46" s="7"/>
    </row>
    <row r="47" ht="13.65" customHeight="1">
      <c r="A47" s="39">
        <v>220</v>
      </c>
      <c r="B47" t="s" s="40">
        <v>45</v>
      </c>
      <c r="C47" s="7"/>
      <c r="D47" s="41">
        <v>1653.1</v>
      </c>
      <c r="E47" s="41">
        <v>997.35</v>
      </c>
      <c r="F47" s="41">
        <v>2550.57</v>
      </c>
      <c r="G47" s="41">
        <v>6907.12</v>
      </c>
      <c r="H47" s="41">
        <v>58.19</v>
      </c>
      <c r="I47" s="41">
        <v>206.44</v>
      </c>
      <c r="J47" s="41">
        <v>3873.22</v>
      </c>
      <c r="K47" s="41">
        <v>1.13</v>
      </c>
      <c r="L47" s="41">
        <v>77.78</v>
      </c>
      <c r="M47" s="41">
        <v>303.039999999999</v>
      </c>
      <c r="N47" s="41">
        <v>16627.94</v>
      </c>
      <c r="O47" s="41">
        <v>16324.9</v>
      </c>
      <c r="P47" s="41">
        <v>16247.12</v>
      </c>
      <c r="Q47" s="7"/>
      <c r="R47" s="41">
        <v>563.078021294457</v>
      </c>
      <c r="S47" s="41">
        <v>339.716813585401</v>
      </c>
      <c r="T47" s="41">
        <v>868.773763700322</v>
      </c>
      <c r="U47" s="41">
        <v>2352.699450997140</v>
      </c>
      <c r="V47" s="41">
        <v>19.8206460946854</v>
      </c>
      <c r="W47" s="41">
        <v>70.3174803194166</v>
      </c>
      <c r="X47" s="41">
        <v>1319.294086043260</v>
      </c>
      <c r="Y47" s="41">
        <v>0.384899984309924</v>
      </c>
      <c r="Z47" s="41">
        <v>26.4933812209079</v>
      </c>
      <c r="AA47" s="41">
        <v>103.221319686088</v>
      </c>
      <c r="AB47" s="41">
        <v>5663.799862925980</v>
      </c>
      <c r="AC47" s="41">
        <v>5560.5785432399</v>
      </c>
      <c r="AD47" s="41">
        <v>5534.085162018990</v>
      </c>
      <c r="AE47" s="41"/>
      <c r="AF47" s="41">
        <v>9.941700535363969</v>
      </c>
      <c r="AG47" s="41">
        <v>5.9980370388635</v>
      </c>
      <c r="AH47" s="41">
        <v>15.339061844101</v>
      </c>
      <c r="AI47" s="41">
        <v>41.5392405794103</v>
      </c>
      <c r="AJ47" s="41">
        <v>0.349953151141994</v>
      </c>
      <c r="AK47" s="41">
        <v>1.24152480704164</v>
      </c>
      <c r="AL47" s="41">
        <v>23.2934446479841</v>
      </c>
      <c r="AM47" s="41">
        <v>0.00679579069926882</v>
      </c>
      <c r="AN47" s="41">
        <v>0.46776690317622</v>
      </c>
      <c r="AO47" s="41">
        <v>1.82247470221807</v>
      </c>
      <c r="AP47" s="41">
        <v>100</v>
      </c>
      <c r="AQ47" s="41"/>
      <c r="AR47" s="41"/>
      <c r="AS47" s="41">
        <v>10.1747263515011</v>
      </c>
      <c r="AT47" s="41">
        <v>6.13862641502002</v>
      </c>
      <c r="AU47" s="41">
        <v>15.6985976591544</v>
      </c>
      <c r="AV47" s="41">
        <v>42.5128884380739</v>
      </c>
      <c r="AW47" s="41">
        <v>0.358155783917396</v>
      </c>
      <c r="AX47" s="41">
        <v>1.27062519388052</v>
      </c>
      <c r="AY47" s="41">
        <v>23.8394250796449</v>
      </c>
      <c r="AZ47" s="41">
        <v>0.00695507880781332</v>
      </c>
      <c r="BA47" s="41">
        <v>100</v>
      </c>
      <c r="BB47" s="7"/>
      <c r="BC47" s="7"/>
    </row>
    <row r="48" ht="13.65" customHeight="1">
      <c r="A48" s="39">
        <v>224</v>
      </c>
      <c r="B48" t="s" s="40">
        <v>34</v>
      </c>
      <c r="C48" s="7"/>
      <c r="D48" s="41">
        <v>817.99</v>
      </c>
      <c r="E48" s="41">
        <v>125.91</v>
      </c>
      <c r="F48" s="41">
        <v>592.0599999999999</v>
      </c>
      <c r="G48" s="41">
        <v>5077.5</v>
      </c>
      <c r="H48" s="41">
        <v>4336.09</v>
      </c>
      <c r="I48" s="41">
        <v>733.36</v>
      </c>
      <c r="J48" s="41">
        <v>3468.47</v>
      </c>
      <c r="K48" s="41">
        <v>147.87</v>
      </c>
      <c r="L48" s="41">
        <v>48.24</v>
      </c>
      <c r="M48" s="41">
        <v>745.16</v>
      </c>
      <c r="N48" s="41">
        <v>16092.65</v>
      </c>
      <c r="O48" s="41">
        <v>15347.49</v>
      </c>
      <c r="P48" s="41">
        <v>15299.25</v>
      </c>
      <c r="Q48" s="7"/>
      <c r="R48" s="41">
        <v>278.623308111217</v>
      </c>
      <c r="S48" s="41">
        <v>42.8873955968695</v>
      </c>
      <c r="T48" s="41">
        <v>201.667154611092</v>
      </c>
      <c r="U48" s="41">
        <v>1729.4952834811</v>
      </c>
      <c r="V48" s="41">
        <v>1476.956613244620</v>
      </c>
      <c r="W48" s="41">
        <v>249.796683622589</v>
      </c>
      <c r="X48" s="41">
        <v>1181.428361574730</v>
      </c>
      <c r="Y48" s="41">
        <v>50.3673988317775</v>
      </c>
      <c r="Z48" s="41">
        <v>16.4314825160272</v>
      </c>
      <c r="AA48" s="41">
        <v>253.815993193259</v>
      </c>
      <c r="AB48" s="41">
        <v>5481.469674783280</v>
      </c>
      <c r="AC48" s="41">
        <v>5227.653681590020</v>
      </c>
      <c r="AD48" s="41">
        <v>5211.222199073990</v>
      </c>
      <c r="AE48" s="41"/>
      <c r="AF48" s="41">
        <v>5.08300373151718</v>
      </c>
      <c r="AG48" s="41">
        <v>0.782406875188362</v>
      </c>
      <c r="AH48" s="41">
        <v>3.67907088018443</v>
      </c>
      <c r="AI48" s="41">
        <v>31.5516711045104</v>
      </c>
      <c r="AJ48" s="41">
        <v>26.9445367916409</v>
      </c>
      <c r="AK48" s="41">
        <v>4.55711147635722</v>
      </c>
      <c r="AL48" s="41">
        <v>21.5531313984956</v>
      </c>
      <c r="AM48" s="41">
        <v>0.91886668758719</v>
      </c>
      <c r="AN48" s="41">
        <v>0.299764178056442</v>
      </c>
      <c r="AO48" s="41">
        <v>4.63043687646223</v>
      </c>
      <c r="AP48" s="41">
        <v>100</v>
      </c>
      <c r="AQ48" s="41"/>
      <c r="AR48" s="41"/>
      <c r="AS48" s="41">
        <v>5.3466019576123</v>
      </c>
      <c r="AT48" s="41">
        <v>0.822981518701897</v>
      </c>
      <c r="AU48" s="41">
        <v>3.86986290177623</v>
      </c>
      <c r="AV48" s="41">
        <v>33.1879013677141</v>
      </c>
      <c r="AW48" s="41">
        <v>28.3418468225567</v>
      </c>
      <c r="AX48" s="41">
        <v>4.79343758680981</v>
      </c>
      <c r="AY48" s="41">
        <v>22.670849878262</v>
      </c>
      <c r="AZ48" s="41">
        <v>0.966517966566989</v>
      </c>
      <c r="BA48" s="41">
        <v>100</v>
      </c>
      <c r="BB48" s="7"/>
      <c r="BC48" s="7"/>
    </row>
    <row r="49" ht="13.65" customHeight="1">
      <c r="A49" s="39">
        <v>225</v>
      </c>
      <c r="B49" t="s" s="40">
        <v>46</v>
      </c>
      <c r="C49" s="7"/>
      <c r="D49" s="41">
        <v>7171.09</v>
      </c>
      <c r="E49" s="41">
        <v>3271.14</v>
      </c>
      <c r="F49" s="41">
        <v>2878.34</v>
      </c>
      <c r="G49" s="41">
        <v>10401.21</v>
      </c>
      <c r="H49" s="41">
        <v>4388.71</v>
      </c>
      <c r="I49" s="41">
        <v>920.33</v>
      </c>
      <c r="J49" s="41">
        <v>12728.88</v>
      </c>
      <c r="K49" s="41">
        <v>76.17</v>
      </c>
      <c r="L49" s="41">
        <v>230.5</v>
      </c>
      <c r="M49" s="41">
        <v>1190.740000000010</v>
      </c>
      <c r="N49" s="41">
        <v>43257.11</v>
      </c>
      <c r="O49" s="41">
        <v>42066.37</v>
      </c>
      <c r="P49" s="41">
        <v>41835.87</v>
      </c>
      <c r="Q49" s="7"/>
      <c r="R49" s="41">
        <v>2442.612768570850</v>
      </c>
      <c r="S49" s="41">
        <v>1114.213924491650</v>
      </c>
      <c r="T49" s="41">
        <v>980.418602512060</v>
      </c>
      <c r="U49" s="41">
        <v>3542.854483012590</v>
      </c>
      <c r="V49" s="41">
        <v>1494.880008974170</v>
      </c>
      <c r="W49" s="41">
        <v>313.482303150401</v>
      </c>
      <c r="X49" s="41">
        <v>4335.704170161870</v>
      </c>
      <c r="Y49" s="41">
        <v>25.944983898130</v>
      </c>
      <c r="Z49" s="41">
        <v>78.5127844101217</v>
      </c>
      <c r="AA49" s="41">
        <v>405.589210015222</v>
      </c>
      <c r="AB49" s="41">
        <v>14734.2132391971</v>
      </c>
      <c r="AC49" s="41">
        <v>14328.6240291818</v>
      </c>
      <c r="AD49" s="41">
        <v>14250.1112447717</v>
      </c>
      <c r="AE49" s="41"/>
      <c r="AF49" s="41">
        <v>16.5778296330938</v>
      </c>
      <c r="AG49" s="41">
        <v>7.56208632523069</v>
      </c>
      <c r="AH49" s="41">
        <v>6.65402751131548</v>
      </c>
      <c r="AI49" s="41">
        <v>24.0450876168103</v>
      </c>
      <c r="AJ49" s="41">
        <v>10.1456384857888</v>
      </c>
      <c r="AK49" s="41">
        <v>2.12758087629987</v>
      </c>
      <c r="AL49" s="41">
        <v>29.426098969626</v>
      </c>
      <c r="AM49" s="41">
        <v>0.176086659511003</v>
      </c>
      <c r="AN49" s="41">
        <v>0.532860378328557</v>
      </c>
      <c r="AO49" s="41">
        <v>2.75270354399544</v>
      </c>
      <c r="AP49" s="41">
        <v>100</v>
      </c>
      <c r="AQ49" s="41"/>
      <c r="AR49" s="41"/>
      <c r="AS49" s="41">
        <v>17.1410084217204</v>
      </c>
      <c r="AT49" s="41">
        <v>7.8189840440751</v>
      </c>
      <c r="AU49" s="41">
        <v>6.88007683358802</v>
      </c>
      <c r="AV49" s="41">
        <v>24.8619426343948</v>
      </c>
      <c r="AW49" s="41">
        <v>10.4903041337493</v>
      </c>
      <c r="AX49" s="41">
        <v>2.1998586380539</v>
      </c>
      <c r="AY49" s="41">
        <v>30.4257566533217</v>
      </c>
      <c r="AZ49" s="41">
        <v>0.182068641096743</v>
      </c>
      <c r="BA49" s="41">
        <v>100</v>
      </c>
      <c r="BB49" s="7"/>
      <c r="BC49" s="7"/>
    </row>
    <row r="50" ht="13.65" customHeight="1">
      <c r="A50" s="39">
        <v>227</v>
      </c>
      <c r="B50" t="s" s="40">
        <v>58</v>
      </c>
      <c r="C50" s="7"/>
      <c r="D50" s="41">
        <v>3240.49</v>
      </c>
      <c r="E50" s="41">
        <v>3416.91</v>
      </c>
      <c r="F50" s="41">
        <v>3588.16</v>
      </c>
      <c r="G50" s="41">
        <v>4193.5</v>
      </c>
      <c r="H50" s="41">
        <v>86.54000000000001</v>
      </c>
      <c r="I50" s="41">
        <v>19.47</v>
      </c>
      <c r="J50" s="41">
        <v>168.41</v>
      </c>
      <c r="K50" s="41">
        <v>8.890000000000001</v>
      </c>
      <c r="L50" s="41">
        <v>113.33</v>
      </c>
      <c r="M50" s="41">
        <v>531.370000000001</v>
      </c>
      <c r="N50" s="41">
        <v>15367.07</v>
      </c>
      <c r="O50" s="41">
        <v>14835.7</v>
      </c>
      <c r="P50" s="41">
        <v>14722.37</v>
      </c>
      <c r="Q50" s="7"/>
      <c r="R50" s="41">
        <v>1103.773938191560</v>
      </c>
      <c r="S50" s="41">
        <v>1163.866022467630</v>
      </c>
      <c r="T50" s="41">
        <v>1222.197104160620</v>
      </c>
      <c r="U50" s="41">
        <v>1428.387685135990</v>
      </c>
      <c r="V50" s="41">
        <v>29.4772076479477</v>
      </c>
      <c r="W50" s="41">
        <v>6.63186079160551</v>
      </c>
      <c r="X50" s="41">
        <v>57.3637224403844</v>
      </c>
      <c r="Y50" s="41">
        <v>3.02810695620817</v>
      </c>
      <c r="Z50" s="41">
        <v>38.6024028511891</v>
      </c>
      <c r="AA50" s="41">
        <v>180.994959878553</v>
      </c>
      <c r="AB50" s="41">
        <v>5234.323010521690</v>
      </c>
      <c r="AC50" s="41">
        <v>5053.328050643140</v>
      </c>
      <c r="AD50" s="41">
        <v>5014.725647791950</v>
      </c>
      <c r="AE50" s="41"/>
      <c r="AF50" s="41">
        <v>21.0872339359422</v>
      </c>
      <c r="AG50" s="41">
        <v>22.2352732173407</v>
      </c>
      <c r="AH50" s="41">
        <v>23.3496691301595</v>
      </c>
      <c r="AI50" s="41">
        <v>27.2888715936089</v>
      </c>
      <c r="AJ50" s="41">
        <v>0.563152246980068</v>
      </c>
      <c r="AK50" s="41">
        <v>0.126699494438432</v>
      </c>
      <c r="AL50" s="41">
        <v>1.0959148360748</v>
      </c>
      <c r="AM50" s="41">
        <v>0.0578509761457454</v>
      </c>
      <c r="AN50" s="41">
        <v>0.7374860659839509</v>
      </c>
      <c r="AO50" s="41">
        <v>3.45784850332562</v>
      </c>
      <c r="AP50" s="41">
        <v>100</v>
      </c>
      <c r="AQ50" s="41"/>
      <c r="AR50" s="41"/>
      <c r="AS50" s="41">
        <v>22.010654534562</v>
      </c>
      <c r="AT50" s="41">
        <v>23.2089670345196</v>
      </c>
      <c r="AU50" s="41">
        <v>24.3721629058365</v>
      </c>
      <c r="AV50" s="41">
        <v>28.4838650298831</v>
      </c>
      <c r="AW50" s="41">
        <v>0.587812967613231</v>
      </c>
      <c r="AX50" s="41">
        <v>0.132247729136002</v>
      </c>
      <c r="AY50" s="41">
        <v>1.14390549891084</v>
      </c>
      <c r="AZ50" s="41">
        <v>0.0603842995387292</v>
      </c>
      <c r="BA50" s="41">
        <v>100</v>
      </c>
      <c r="BB50" s="7"/>
      <c r="BC50" s="7"/>
    </row>
    <row r="51" ht="13.65" customHeight="1">
      <c r="A51" s="39">
        <v>2</v>
      </c>
      <c r="B51" t="s" s="40">
        <v>120</v>
      </c>
      <c r="C51" s="7"/>
      <c r="D51" s="41">
        <v>8736.57</v>
      </c>
      <c r="E51" s="41">
        <v>1164.46</v>
      </c>
      <c r="F51" s="41">
        <v>3280.11</v>
      </c>
      <c r="G51" s="41">
        <v>14010.8</v>
      </c>
      <c r="H51" s="41">
        <v>3009.13</v>
      </c>
      <c r="I51" s="41">
        <v>58.35</v>
      </c>
      <c r="J51" s="41">
        <v>8405.15</v>
      </c>
      <c r="K51" s="41">
        <v>133.66</v>
      </c>
      <c r="L51" s="41">
        <v>149.26</v>
      </c>
      <c r="M51" s="41">
        <v>1237.56</v>
      </c>
      <c r="N51" s="41">
        <v>40185.05</v>
      </c>
      <c r="O51" s="41">
        <v>38947.49</v>
      </c>
      <c r="P51" s="41">
        <v>38798.23</v>
      </c>
      <c r="Q51" s="7"/>
      <c r="R51" s="41">
        <v>2975.8457132058</v>
      </c>
      <c r="S51" s="41">
        <v>396.637730734101</v>
      </c>
      <c r="T51" s="41">
        <v>1117.269281004270</v>
      </c>
      <c r="U51" s="41">
        <v>4772.351062096890</v>
      </c>
      <c r="V51" s="41">
        <v>1024.968221050020</v>
      </c>
      <c r="W51" s="41">
        <v>19.875145207508</v>
      </c>
      <c r="X51" s="41">
        <v>2862.9576133828</v>
      </c>
      <c r="Y51" s="41">
        <v>45.5271963742164</v>
      </c>
      <c r="Z51" s="41">
        <v>50.8408598744242</v>
      </c>
      <c r="AA51" s="41">
        <v>421.537012904946</v>
      </c>
      <c r="AB51" s="41">
        <v>13687.809835835</v>
      </c>
      <c r="AC51" s="41">
        <v>13266.27282293</v>
      </c>
      <c r="AD51" s="41">
        <v>13215.4319630556</v>
      </c>
      <c r="AE51" s="41"/>
      <c r="AF51" s="41">
        <v>21.740846409299</v>
      </c>
      <c r="AG51" s="41">
        <v>2.89774431038409</v>
      </c>
      <c r="AH51" s="41">
        <v>8.16251317343141</v>
      </c>
      <c r="AI51" s="41">
        <v>34.8657025436076</v>
      </c>
      <c r="AJ51" s="41">
        <v>7.48818279434765</v>
      </c>
      <c r="AK51" s="41">
        <v>0.145203253448733</v>
      </c>
      <c r="AL51" s="41">
        <v>20.9161118376112</v>
      </c>
      <c r="AM51" s="41">
        <v>0.33261125717151</v>
      </c>
      <c r="AN51" s="41">
        <v>0.371431664263202</v>
      </c>
      <c r="AO51" s="41">
        <v>3.07965275643553</v>
      </c>
      <c r="AP51" s="41">
        <v>100</v>
      </c>
      <c r="AQ51" s="41"/>
      <c r="AR51" s="41"/>
      <c r="AS51" s="41">
        <v>22.5179602265361</v>
      </c>
      <c r="AT51" s="41">
        <v>3.00132248301018</v>
      </c>
      <c r="AU51" s="41">
        <v>8.45427742451138</v>
      </c>
      <c r="AV51" s="41">
        <v>36.1119566536927</v>
      </c>
      <c r="AW51" s="41">
        <v>7.75584350110817</v>
      </c>
      <c r="AX51" s="41">
        <v>0.150393458670666</v>
      </c>
      <c r="AY51" s="41">
        <v>21.6637460007841</v>
      </c>
      <c r="AZ51" s="41">
        <v>0.344500251686739</v>
      </c>
      <c r="BA51" s="41">
        <v>100</v>
      </c>
      <c r="BB51" s="7"/>
      <c r="BC51" s="7"/>
    </row>
    <row r="52" ht="13.65" customHeight="1">
      <c r="A52" s="39">
        <v>4</v>
      </c>
      <c r="B52" t="s" s="40">
        <v>130</v>
      </c>
      <c r="C52" s="7"/>
      <c r="D52" s="41">
        <v>23479.65</v>
      </c>
      <c r="E52" s="41">
        <v>9371.629999999999</v>
      </c>
      <c r="F52" s="41">
        <v>19152.98</v>
      </c>
      <c r="G52" s="41">
        <v>19520.68</v>
      </c>
      <c r="H52" s="41">
        <v>8993.4</v>
      </c>
      <c r="I52" s="41">
        <v>475.33</v>
      </c>
      <c r="J52" s="41">
        <v>26893.78</v>
      </c>
      <c r="K52" s="41">
        <v>766.49</v>
      </c>
      <c r="L52" s="41">
        <v>746.04</v>
      </c>
      <c r="M52" s="41">
        <v>3322.36</v>
      </c>
      <c r="N52" s="41">
        <v>112722.34</v>
      </c>
      <c r="O52" s="41">
        <v>109399.98</v>
      </c>
      <c r="P52" s="41">
        <v>108653.94</v>
      </c>
      <c r="Q52" s="7"/>
      <c r="R52" s="41">
        <v>7997.625589913730</v>
      </c>
      <c r="S52" s="41">
        <v>3192.159504387980</v>
      </c>
      <c r="T52" s="41">
        <v>6523.877611936540</v>
      </c>
      <c r="U52" s="41">
        <v>6649.123385592080</v>
      </c>
      <c r="V52" s="41">
        <v>3063.3270078698</v>
      </c>
      <c r="W52" s="41">
        <v>161.906645612422</v>
      </c>
      <c r="X52" s="41">
        <v>9160.544690296070</v>
      </c>
      <c r="Y52" s="41">
        <v>261.081406171428</v>
      </c>
      <c r="Z52" s="41">
        <v>254.115738313784</v>
      </c>
      <c r="AA52" s="41">
        <v>1131.660452984</v>
      </c>
      <c r="AB52" s="41">
        <v>38395.4220330778</v>
      </c>
      <c r="AC52" s="41">
        <v>37263.7615800938</v>
      </c>
      <c r="AD52" s="41">
        <v>37009.6458417801</v>
      </c>
      <c r="AE52" s="41"/>
      <c r="AF52" s="41">
        <v>20.8296332386287</v>
      </c>
      <c r="AG52" s="41">
        <v>8.313906542394349</v>
      </c>
      <c r="AH52" s="41">
        <v>16.9912902801698</v>
      </c>
      <c r="AI52" s="41">
        <v>17.3174900379109</v>
      </c>
      <c r="AJ52" s="41">
        <v>7.97836524685346</v>
      </c>
      <c r="AK52" s="41">
        <v>0.421682161672655</v>
      </c>
      <c r="AL52" s="41">
        <v>23.8584294825675</v>
      </c>
      <c r="AM52" s="41">
        <v>0.679980561084875</v>
      </c>
      <c r="AN52" s="41">
        <v>0.661838638197184</v>
      </c>
      <c r="AO52" s="41">
        <v>2.94738381052061</v>
      </c>
      <c r="AP52" s="41">
        <v>100</v>
      </c>
      <c r="AQ52" s="41"/>
      <c r="AR52" s="41"/>
      <c r="AS52" s="41">
        <v>21.6095707159814</v>
      </c>
      <c r="AT52" s="41">
        <v>8.625209541411939</v>
      </c>
      <c r="AU52" s="41">
        <v>17.6275061907557</v>
      </c>
      <c r="AV52" s="41">
        <v>17.965920057754</v>
      </c>
      <c r="AW52" s="41">
        <v>8.277104355350581</v>
      </c>
      <c r="AX52" s="41">
        <v>0.437471480555606</v>
      </c>
      <c r="AY52" s="41">
        <v>24.7517761435987</v>
      </c>
      <c r="AZ52" s="41">
        <v>0.705441514592108</v>
      </c>
      <c r="BA52" s="41">
        <v>100</v>
      </c>
      <c r="BB52" s="7"/>
      <c r="BC52" s="7"/>
    </row>
    <row r="53" ht="13.65" customHeight="1">
      <c r="A53" s="39">
        <v>7</v>
      </c>
      <c r="B53" t="s" s="40">
        <v>102</v>
      </c>
      <c r="C53" s="7"/>
      <c r="D53" s="41">
        <v>175.43</v>
      </c>
      <c r="E53" s="41">
        <v>0.16</v>
      </c>
      <c r="F53" s="41">
        <v>6321.58</v>
      </c>
      <c r="G53" s="41">
        <v>12027.12</v>
      </c>
      <c r="H53" s="41">
        <v>0.49</v>
      </c>
      <c r="I53" s="41">
        <v>1339.03</v>
      </c>
      <c r="J53" s="41">
        <v>13023.93</v>
      </c>
      <c r="K53" s="41">
        <v>24.03</v>
      </c>
      <c r="L53" s="41">
        <v>57.09</v>
      </c>
      <c r="M53" s="41">
        <v>1194.77</v>
      </c>
      <c r="N53" s="41">
        <v>34163.63</v>
      </c>
      <c r="O53" s="41">
        <v>32968.86</v>
      </c>
      <c r="P53" s="41">
        <v>32911.77</v>
      </c>
      <c r="Q53" s="7"/>
      <c r="R53" s="41">
        <v>59.7548710154779</v>
      </c>
      <c r="S53" s="41">
        <v>0.0544991128226442</v>
      </c>
      <c r="T53" s="41">
        <v>2153.253135233570</v>
      </c>
      <c r="U53" s="41">
        <v>4096.671061321750</v>
      </c>
      <c r="V53" s="41">
        <v>0.166903533019348</v>
      </c>
      <c r="W53" s="41">
        <v>456.099669018157</v>
      </c>
      <c r="X53" s="41">
        <v>4436.203940401370</v>
      </c>
      <c r="Y53" s="41">
        <v>8.18508550705087</v>
      </c>
      <c r="Z53" s="41">
        <v>19.4459646940297</v>
      </c>
      <c r="AA53" s="41">
        <v>406.961906419440</v>
      </c>
      <c r="AB53" s="41">
        <v>11636.7970362567</v>
      </c>
      <c r="AC53" s="41">
        <v>11229.8351298373</v>
      </c>
      <c r="AD53" s="41">
        <v>11210.3891651432</v>
      </c>
      <c r="AE53" s="41"/>
      <c r="AF53" s="41">
        <v>0.513499297352184</v>
      </c>
      <c r="AG53" s="41">
        <v>0.000468334307566263</v>
      </c>
      <c r="AH53" s="41">
        <v>18.5038299501546</v>
      </c>
      <c r="AI53" s="41">
        <v>35.2044557326022</v>
      </c>
      <c r="AJ53" s="41">
        <v>0.00143427381692168</v>
      </c>
      <c r="AK53" s="41">
        <v>3.91946054912783</v>
      </c>
      <c r="AL53" s="41">
        <v>38.1222077396342</v>
      </c>
      <c r="AM53" s="41">
        <v>0.0703379588176081</v>
      </c>
      <c r="AN53" s="41">
        <v>0.167107535118487</v>
      </c>
      <c r="AO53" s="41">
        <v>3.49719862906839</v>
      </c>
      <c r="AP53" s="41">
        <v>100</v>
      </c>
      <c r="AQ53" s="41"/>
      <c r="AR53" s="41"/>
      <c r="AS53" s="41">
        <v>0.533031192184437</v>
      </c>
      <c r="AT53" s="41">
        <v>0.000486148268537365</v>
      </c>
      <c r="AU53" s="41">
        <v>19.2076573213777</v>
      </c>
      <c r="AV53" s="41">
        <v>36.5435222718195</v>
      </c>
      <c r="AW53" s="41">
        <v>0.00148882907239568</v>
      </c>
      <c r="AX53" s="41">
        <v>4.06854447512243</v>
      </c>
      <c r="AY53" s="41">
        <v>39.572256369074</v>
      </c>
      <c r="AZ53" s="41">
        <v>0.0730133930809555</v>
      </c>
      <c r="BA53" s="41">
        <v>100</v>
      </c>
      <c r="BB53" s="7"/>
      <c r="BC53" s="7"/>
    </row>
    <row r="54" ht="13.65" customHeight="1">
      <c r="A54" s="39">
        <v>14</v>
      </c>
      <c r="B54" t="s" s="40">
        <v>87</v>
      </c>
      <c r="C54" s="7"/>
      <c r="D54" s="41">
        <v>3681.17</v>
      </c>
      <c r="E54" s="41">
        <v>104.47</v>
      </c>
      <c r="F54" s="41">
        <v>2697.35</v>
      </c>
      <c r="G54" s="41">
        <v>4049.91</v>
      </c>
      <c r="H54" s="41">
        <v>1366.62</v>
      </c>
      <c r="I54" s="41">
        <v>7.75</v>
      </c>
      <c r="J54" s="41">
        <v>12121.38</v>
      </c>
      <c r="K54" s="41">
        <v>286.63</v>
      </c>
      <c r="L54" s="41">
        <v>118.21</v>
      </c>
      <c r="M54" s="41">
        <v>935.739999999998</v>
      </c>
      <c r="N54" s="41">
        <v>25369.23</v>
      </c>
      <c r="O54" s="41">
        <v>24433.49</v>
      </c>
      <c r="P54" s="41">
        <v>24315.28</v>
      </c>
      <c r="Q54" s="7"/>
      <c r="R54" s="41">
        <v>1253.878119683330</v>
      </c>
      <c r="S54" s="41">
        <v>35.5845144786352</v>
      </c>
      <c r="T54" s="41">
        <v>918.769887325995</v>
      </c>
      <c r="U54" s="41">
        <v>1379.478137572220</v>
      </c>
      <c r="V54" s="41">
        <v>465.497359785512</v>
      </c>
      <c r="W54" s="41">
        <v>2.63980077734683</v>
      </c>
      <c r="X54" s="41">
        <v>4128.777851163390</v>
      </c>
      <c r="Y54" s="41">
        <v>97.6317544272156</v>
      </c>
      <c r="Z54" s="41">
        <v>40.2646257922798</v>
      </c>
      <c r="AA54" s="41">
        <v>318.731248954131</v>
      </c>
      <c r="AB54" s="41">
        <v>8641.253299960061</v>
      </c>
      <c r="AC54" s="41">
        <v>8322.522051005921</v>
      </c>
      <c r="AD54" s="41">
        <v>8282.257425213640</v>
      </c>
      <c r="AE54" s="41"/>
      <c r="AF54" s="41">
        <v>14.510373393280</v>
      </c>
      <c r="AG54" s="41">
        <v>0.411798071916254</v>
      </c>
      <c r="AH54" s="41">
        <v>10.6323684242683</v>
      </c>
      <c r="AI54" s="41">
        <v>15.9638664634283</v>
      </c>
      <c r="AJ54" s="41">
        <v>5.38691950839659</v>
      </c>
      <c r="AK54" s="41">
        <v>0.0305488183914135</v>
      </c>
      <c r="AL54" s="41">
        <v>47.7798498417177</v>
      </c>
      <c r="AM54" s="41">
        <v>1.12983326652011</v>
      </c>
      <c r="AN54" s="41">
        <v>0.465958170586967</v>
      </c>
      <c r="AO54" s="41">
        <v>3.68848404149435</v>
      </c>
      <c r="AP54" s="41">
        <v>100</v>
      </c>
      <c r="AQ54" s="41"/>
      <c r="AR54" s="41"/>
      <c r="AS54" s="41">
        <v>15.139328027479</v>
      </c>
      <c r="AT54" s="41">
        <v>0.429647530277258</v>
      </c>
      <c r="AU54" s="41">
        <v>11.0932302650843</v>
      </c>
      <c r="AV54" s="41">
        <v>16.6558230051227</v>
      </c>
      <c r="AW54" s="41">
        <v>5.62041646240553</v>
      </c>
      <c r="AX54" s="41">
        <v>0.0318729621867402</v>
      </c>
      <c r="AY54" s="41">
        <v>49.8508756633689</v>
      </c>
      <c r="AZ54" s="41">
        <v>1.17880608407553</v>
      </c>
      <c r="BA54" s="41">
        <v>100</v>
      </c>
      <c r="BB54" s="7"/>
      <c r="BC54" s="7"/>
    </row>
    <row r="55" ht="13.65" customHeight="1">
      <c r="A55" s="39">
        <v>19</v>
      </c>
      <c r="B55" t="s" s="40">
        <v>107</v>
      </c>
      <c r="C55" s="7"/>
      <c r="D55" s="41">
        <v>4164.88</v>
      </c>
      <c r="E55" s="41">
        <v>3566.05</v>
      </c>
      <c r="F55" s="41">
        <v>3202.04</v>
      </c>
      <c r="G55" s="41">
        <v>11504.95</v>
      </c>
      <c r="H55" s="41">
        <v>1148.8</v>
      </c>
      <c r="I55" s="41">
        <v>8.65</v>
      </c>
      <c r="J55" s="41">
        <v>13719.68</v>
      </c>
      <c r="K55" s="41">
        <v>50.05</v>
      </c>
      <c r="L55" s="41">
        <v>104.33</v>
      </c>
      <c r="M55" s="41">
        <v>885.2899999999941</v>
      </c>
      <c r="N55" s="41">
        <v>38354.72</v>
      </c>
      <c r="O55" s="41">
        <v>37469.43</v>
      </c>
      <c r="P55" s="41">
        <v>37365.1</v>
      </c>
      <c r="Q55" s="7"/>
      <c r="R55" s="41">
        <v>1418.639156329840</v>
      </c>
      <c r="S55" s="41">
        <v>1214.666008007440</v>
      </c>
      <c r="T55" s="41">
        <v>1090.677120141370</v>
      </c>
      <c r="U55" s="41">
        <v>3918.8098004305</v>
      </c>
      <c r="V55" s="41">
        <v>391.303630066585</v>
      </c>
      <c r="W55" s="41">
        <v>2.9463582869742</v>
      </c>
      <c r="X55" s="41">
        <v>4673.189926316090</v>
      </c>
      <c r="Y55" s="41">
        <v>17.0480037298334</v>
      </c>
      <c r="Z55" s="41">
        <v>35.5368277549154</v>
      </c>
      <c r="AA55" s="41">
        <v>301.546997442239</v>
      </c>
      <c r="AB55" s="41">
        <v>13064.3638285058</v>
      </c>
      <c r="AC55" s="41">
        <v>12762.8168310636</v>
      </c>
      <c r="AD55" s="41">
        <v>12727.2800033086</v>
      </c>
      <c r="AE55" s="41"/>
      <c r="AF55" s="41">
        <v>10.8588460559743</v>
      </c>
      <c r="AG55" s="41">
        <v>9.29755190495459</v>
      </c>
      <c r="AH55" s="41">
        <v>8.348490094569851</v>
      </c>
      <c r="AI55" s="41">
        <v>29.9961777846377</v>
      </c>
      <c r="AJ55" s="41">
        <v>2.9951985049037</v>
      </c>
      <c r="AK55" s="41">
        <v>0.022552634982083</v>
      </c>
      <c r="AL55" s="41">
        <v>35.7705127295936</v>
      </c>
      <c r="AM55" s="41">
        <v>0.130492413971475</v>
      </c>
      <c r="AN55" s="41">
        <v>0.272013457535344</v>
      </c>
      <c r="AO55" s="41">
        <v>2.30816441887724</v>
      </c>
      <c r="AP55" s="41">
        <v>100</v>
      </c>
      <c r="AQ55" s="41"/>
      <c r="AR55" s="41"/>
      <c r="AS55" s="41">
        <v>11.1464441417258</v>
      </c>
      <c r="AT55" s="41">
        <v>9.543798892549461</v>
      </c>
      <c r="AU55" s="41">
        <v>8.56960104482525</v>
      </c>
      <c r="AV55" s="41">
        <v>30.7906308293033</v>
      </c>
      <c r="AW55" s="41">
        <v>3.07452676428004</v>
      </c>
      <c r="AX55" s="41">
        <v>0.023149944734525</v>
      </c>
      <c r="AY55" s="41">
        <v>36.717899858424</v>
      </c>
      <c r="AZ55" s="41">
        <v>0.13394852415757</v>
      </c>
      <c r="BA55" s="41">
        <v>100</v>
      </c>
      <c r="BB55" s="7"/>
      <c r="BC55" s="7"/>
    </row>
    <row r="56" ht="13.65" customHeight="1">
      <c r="A56" s="39">
        <v>29</v>
      </c>
      <c r="B56" t="s" s="40">
        <v>108</v>
      </c>
      <c r="C56" s="7"/>
      <c r="D56" s="41">
        <v>1350.98</v>
      </c>
      <c r="E56" s="41">
        <v>1731.14</v>
      </c>
      <c r="F56" s="41">
        <v>3621.38</v>
      </c>
      <c r="G56" s="41">
        <v>3727.28</v>
      </c>
      <c r="H56" s="41">
        <v>318.3</v>
      </c>
      <c r="I56" s="41">
        <v>0</v>
      </c>
      <c r="J56" s="41">
        <v>2582.23</v>
      </c>
      <c r="K56" s="41">
        <v>9.18</v>
      </c>
      <c r="L56" s="41">
        <v>37.71</v>
      </c>
      <c r="M56" s="41">
        <v>496.900000000001</v>
      </c>
      <c r="N56" s="41">
        <v>13875.1</v>
      </c>
      <c r="O56" s="41">
        <v>13378.2</v>
      </c>
      <c r="P56" s="41">
        <v>13340.49</v>
      </c>
      <c r="Q56" s="7"/>
      <c r="R56" s="41">
        <v>460.170071507099</v>
      </c>
      <c r="S56" s="41">
        <v>589.659963573701</v>
      </c>
      <c r="T56" s="41">
        <v>1233.512482460420</v>
      </c>
      <c r="U56" s="41">
        <v>1269.584082759910</v>
      </c>
      <c r="V56" s="41">
        <v>108.419172571548</v>
      </c>
      <c r="W56" s="41">
        <v>0</v>
      </c>
      <c r="X56" s="41">
        <v>879.5577756501031</v>
      </c>
      <c r="Y56" s="41">
        <v>3.12688659819921</v>
      </c>
      <c r="Z56" s="41">
        <v>12.8447596533869</v>
      </c>
      <c r="AA56" s="41">
        <v>169.253807259825</v>
      </c>
      <c r="AB56" s="41">
        <v>4726.129002034190</v>
      </c>
      <c r="AC56" s="41">
        <v>4556.875194774360</v>
      </c>
      <c r="AD56" s="41">
        <v>4544.030435120980</v>
      </c>
      <c r="AE56" s="41"/>
      <c r="AF56" s="41">
        <v>9.73672261821536</v>
      </c>
      <c r="AG56" s="41">
        <v>12.476594763281</v>
      </c>
      <c r="AH56" s="41">
        <v>26.0998479290239</v>
      </c>
      <c r="AI56" s="41">
        <v>26.8630856714546</v>
      </c>
      <c r="AJ56" s="41">
        <v>2.2940375204503</v>
      </c>
      <c r="AK56" s="41">
        <v>0</v>
      </c>
      <c r="AL56" s="41">
        <v>18.6105325367024</v>
      </c>
      <c r="AM56" s="41">
        <v>0.06616168532118689</v>
      </c>
      <c r="AN56" s="41">
        <v>0.271781824995856</v>
      </c>
      <c r="AO56" s="41">
        <v>3.58123545055532</v>
      </c>
      <c r="AP56" s="41">
        <v>100</v>
      </c>
      <c r="AQ56" s="41"/>
      <c r="AR56" s="41"/>
      <c r="AS56" s="41">
        <v>10.1269143787072</v>
      </c>
      <c r="AT56" s="41">
        <v>12.9765848180989</v>
      </c>
      <c r="AU56" s="41">
        <v>27.1457795028518</v>
      </c>
      <c r="AV56" s="41">
        <v>27.9396034178655</v>
      </c>
      <c r="AW56" s="41">
        <v>2.38596933096161</v>
      </c>
      <c r="AX56" s="41">
        <v>0</v>
      </c>
      <c r="AY56" s="41">
        <v>19.3563354869274</v>
      </c>
      <c r="AZ56" s="41">
        <v>0.0688130645875826</v>
      </c>
      <c r="BA56" s="41">
        <v>100</v>
      </c>
      <c r="BB56" s="7"/>
      <c r="BC56" s="7"/>
    </row>
    <row r="57" ht="13.65" customHeight="1">
      <c r="A57" s="39">
        <v>31</v>
      </c>
      <c r="B57" t="s" s="40">
        <v>103</v>
      </c>
      <c r="C57" s="7"/>
      <c r="D57" s="41">
        <v>1187.51</v>
      </c>
      <c r="E57" s="41">
        <v>38.02</v>
      </c>
      <c r="F57" s="41">
        <v>2893.28</v>
      </c>
      <c r="G57" s="41">
        <v>1866.3</v>
      </c>
      <c r="H57" s="41">
        <v>3551.69</v>
      </c>
      <c r="I57" s="41">
        <v>217.17</v>
      </c>
      <c r="J57" s="41">
        <v>8951.98</v>
      </c>
      <c r="K57" s="41">
        <v>0.09</v>
      </c>
      <c r="L57" s="41">
        <v>47.58</v>
      </c>
      <c r="M57" s="41">
        <v>780.129999999997</v>
      </c>
      <c r="N57" s="41">
        <v>19533.75</v>
      </c>
      <c r="O57" s="41">
        <v>18753.62</v>
      </c>
      <c r="P57" s="41">
        <v>18706.04</v>
      </c>
      <c r="Q57" s="7"/>
      <c r="R57" s="41">
        <v>404.489009175113</v>
      </c>
      <c r="S57" s="41">
        <v>12.9503516844808</v>
      </c>
      <c r="T57" s="41">
        <v>985.507457171874</v>
      </c>
      <c r="U57" s="41">
        <v>635.698089130630</v>
      </c>
      <c r="V57" s="41">
        <v>1209.774712631610</v>
      </c>
      <c r="W57" s="41">
        <v>73.9723270730852</v>
      </c>
      <c r="X57" s="41">
        <v>3049.218550037840</v>
      </c>
      <c r="Y57" s="41">
        <v>0.0306557509627373</v>
      </c>
      <c r="Z57" s="41">
        <v>16.2066736756338</v>
      </c>
      <c r="AA57" s="41">
        <v>265.727455539558</v>
      </c>
      <c r="AB57" s="41">
        <v>6653.575281870780</v>
      </c>
      <c r="AC57" s="41">
        <v>6387.847826331230</v>
      </c>
      <c r="AD57" s="41">
        <v>6371.641152655590</v>
      </c>
      <c r="AE57" s="41"/>
      <c r="AF57" s="41">
        <v>6.07927305304921</v>
      </c>
      <c r="AG57" s="41">
        <v>0.194637486401741</v>
      </c>
      <c r="AH57" s="41">
        <v>14.8116977026941</v>
      </c>
      <c r="AI57" s="41">
        <v>9.554233058168551</v>
      </c>
      <c r="AJ57" s="41">
        <v>18.1823254623408</v>
      </c>
      <c r="AK57" s="41">
        <v>1.11176809368401</v>
      </c>
      <c r="AL57" s="41">
        <v>45.8282715812376</v>
      </c>
      <c r="AM57" s="41">
        <v>0.000460741025148781</v>
      </c>
      <c r="AN57" s="41">
        <v>0.243578421961989</v>
      </c>
      <c r="AO57" s="41">
        <v>3.99375439943686</v>
      </c>
      <c r="AP57" s="41">
        <v>100</v>
      </c>
      <c r="AQ57" s="41"/>
      <c r="AR57" s="41"/>
      <c r="AS57" s="41">
        <v>6.34827039822432</v>
      </c>
      <c r="AT57" s="41">
        <v>0.203249859403701</v>
      </c>
      <c r="AU57" s="41">
        <v>15.467089774212</v>
      </c>
      <c r="AV57" s="41">
        <v>9.9769913888776</v>
      </c>
      <c r="AW57" s="41">
        <v>18.9868619975152</v>
      </c>
      <c r="AX57" s="41">
        <v>1.16096191390588</v>
      </c>
      <c r="AY57" s="41">
        <v>47.8560935398406</v>
      </c>
      <c r="AZ57" s="41">
        <v>0.00048112802068209</v>
      </c>
      <c r="BA57" s="41">
        <v>100</v>
      </c>
      <c r="BB57" s="7"/>
      <c r="BC57" s="7"/>
    </row>
    <row r="58" ht="13.65" customHeight="1">
      <c r="A58" s="39">
        <v>41</v>
      </c>
      <c r="B58" t="s" s="40">
        <v>88</v>
      </c>
      <c r="C58" s="7"/>
      <c r="D58" s="41">
        <v>1957.51</v>
      </c>
      <c r="E58" s="41">
        <v>328.86</v>
      </c>
      <c r="F58" s="41">
        <v>1498.03</v>
      </c>
      <c r="G58" s="41">
        <v>3002.63</v>
      </c>
      <c r="H58" s="41">
        <v>3504.79</v>
      </c>
      <c r="I58" s="41">
        <v>22.16</v>
      </c>
      <c r="J58" s="41">
        <v>4120.03</v>
      </c>
      <c r="K58" s="41">
        <v>1911.59</v>
      </c>
      <c r="L58" s="41">
        <v>48.41</v>
      </c>
      <c r="M58" s="41">
        <v>526.850000000002</v>
      </c>
      <c r="N58" s="41">
        <v>16920.86</v>
      </c>
      <c r="O58" s="41">
        <v>16394.01</v>
      </c>
      <c r="P58" s="41">
        <v>16345.6</v>
      </c>
      <c r="Q58" s="7"/>
      <c r="R58" s="41">
        <v>666.765989634089</v>
      </c>
      <c r="S58" s="41">
        <v>112.016114017842</v>
      </c>
      <c r="T58" s="41">
        <v>510.258162385660</v>
      </c>
      <c r="U58" s="41">
        <v>1022.7541945916</v>
      </c>
      <c r="V58" s="41">
        <v>1193.799660185470</v>
      </c>
      <c r="W58" s="41">
        <v>7.54812712593622</v>
      </c>
      <c r="X58" s="41">
        <v>1403.362373766740</v>
      </c>
      <c r="Y58" s="41">
        <v>651.124744253990</v>
      </c>
      <c r="Z58" s="41">
        <v>16.4893878234013</v>
      </c>
      <c r="AA58" s="41">
        <v>179.455359941314</v>
      </c>
      <c r="AB58" s="41">
        <v>5763.574113726040</v>
      </c>
      <c r="AC58" s="41">
        <v>5584.118753784730</v>
      </c>
      <c r="AD58" s="41">
        <v>5567.629365961330</v>
      </c>
      <c r="AE58" s="41"/>
      <c r="AF58" s="41">
        <v>11.5686200346791</v>
      </c>
      <c r="AG58" s="41">
        <v>1.94351823725272</v>
      </c>
      <c r="AH58" s="41">
        <v>8.853155217878999</v>
      </c>
      <c r="AI58" s="41">
        <v>17.7451382494743</v>
      </c>
      <c r="AJ58" s="41">
        <v>20.712836108803</v>
      </c>
      <c r="AK58" s="41">
        <v>0.130962610647449</v>
      </c>
      <c r="AL58" s="41">
        <v>24.3488215138001</v>
      </c>
      <c r="AM58" s="41">
        <v>11.2972390292219</v>
      </c>
      <c r="AN58" s="41">
        <v>0.286096569559703</v>
      </c>
      <c r="AO58" s="41">
        <v>3.11361242868272</v>
      </c>
      <c r="AP58" s="41">
        <v>100</v>
      </c>
      <c r="AQ58" s="41"/>
      <c r="AR58" s="41"/>
      <c r="AS58" s="41">
        <v>11.9757610610807</v>
      </c>
      <c r="AT58" s="41">
        <v>2.01191758026625</v>
      </c>
      <c r="AU58" s="41">
        <v>9.16472934612373</v>
      </c>
      <c r="AV58" s="41">
        <v>18.3696529953015</v>
      </c>
      <c r="AW58" s="41">
        <v>21.441794733751</v>
      </c>
      <c r="AX58" s="41">
        <v>0.135571652310102</v>
      </c>
      <c r="AY58" s="41">
        <v>25.2057434416601</v>
      </c>
      <c r="AZ58" s="41">
        <v>11.6948291895067</v>
      </c>
      <c r="BA58" s="41">
        <v>100</v>
      </c>
      <c r="BB58" s="7"/>
      <c r="BC58" s="7"/>
    </row>
    <row r="59" ht="13.65" customHeight="1">
      <c r="A59" s="39">
        <v>42</v>
      </c>
      <c r="B59" t="s" s="40">
        <v>109</v>
      </c>
      <c r="C59" s="7"/>
      <c r="D59" s="41">
        <v>812.13</v>
      </c>
      <c r="E59" s="41">
        <v>2406.41</v>
      </c>
      <c r="F59" s="41">
        <v>1658.1</v>
      </c>
      <c r="G59" s="41">
        <v>1060.01</v>
      </c>
      <c r="H59" s="41">
        <v>1340.48</v>
      </c>
      <c r="I59" s="41">
        <v>50.52</v>
      </c>
      <c r="J59" s="41">
        <v>3139.42</v>
      </c>
      <c r="K59" s="41">
        <v>16.8</v>
      </c>
      <c r="L59" s="41">
        <v>52.84</v>
      </c>
      <c r="M59" s="41">
        <v>188.560000000001</v>
      </c>
      <c r="N59" s="41">
        <v>10725.27</v>
      </c>
      <c r="O59" s="41">
        <v>10536.71</v>
      </c>
      <c r="P59" s="41">
        <v>10483.87</v>
      </c>
      <c r="Q59" s="7"/>
      <c r="R59" s="41">
        <v>276.627278104088</v>
      </c>
      <c r="S59" s="41">
        <v>819.670063047119</v>
      </c>
      <c r="T59" s="41">
        <v>564.781118570164</v>
      </c>
      <c r="U59" s="41">
        <v>361.060028644569</v>
      </c>
      <c r="V59" s="41">
        <v>456.593567228113</v>
      </c>
      <c r="W59" s="41">
        <v>17.2080948737499</v>
      </c>
      <c r="X59" s="41">
        <v>1069.347529860410</v>
      </c>
      <c r="Y59" s="41">
        <v>5.72240684637764</v>
      </c>
      <c r="Z59" s="41">
        <v>17.9983320096782</v>
      </c>
      <c r="AA59" s="41">
        <v>64.22720446148659</v>
      </c>
      <c r="AB59" s="41">
        <v>3653.235623645750</v>
      </c>
      <c r="AC59" s="41">
        <v>3589.008419184270</v>
      </c>
      <c r="AD59" s="41">
        <v>3571.010087174590</v>
      </c>
      <c r="AE59" s="41"/>
      <c r="AF59" s="41">
        <v>7.57211706558436</v>
      </c>
      <c r="AG59" s="41">
        <v>22.4368244342567</v>
      </c>
      <c r="AH59" s="41">
        <v>15.4597506636197</v>
      </c>
      <c r="AI59" s="41">
        <v>9.883294313336631</v>
      </c>
      <c r="AJ59" s="41">
        <v>12.4983333752903</v>
      </c>
      <c r="AK59" s="41">
        <v>0.47103709277249</v>
      </c>
      <c r="AL59" s="41">
        <v>29.2712444535196</v>
      </c>
      <c r="AM59" s="41">
        <v>0.156639413273512</v>
      </c>
      <c r="AN59" s="41">
        <v>0.492668249843594</v>
      </c>
      <c r="AO59" s="41">
        <v>1.75809093850319</v>
      </c>
      <c r="AP59" s="41">
        <v>100</v>
      </c>
      <c r="AQ59" s="41"/>
      <c r="AR59" s="41"/>
      <c r="AS59" s="41">
        <v>7.74647148428968</v>
      </c>
      <c r="AT59" s="41">
        <v>22.9534513495494</v>
      </c>
      <c r="AU59" s="41">
        <v>15.8157245368361</v>
      </c>
      <c r="AV59" s="41">
        <v>10.1108655486953</v>
      </c>
      <c r="AW59" s="41">
        <v>12.786118103334</v>
      </c>
      <c r="AX59" s="41">
        <v>0.481883121404596</v>
      </c>
      <c r="AY59" s="41">
        <v>29.9452396872529</v>
      </c>
      <c r="AZ59" s="41">
        <v>0.160246168638108</v>
      </c>
      <c r="BA59" s="41">
        <v>100</v>
      </c>
      <c r="BB59" s="7"/>
      <c r="BC59" s="7"/>
    </row>
    <row r="60" ht="13.65" customHeight="1">
      <c r="A60" s="39">
        <v>48</v>
      </c>
      <c r="B60" t="s" s="40">
        <v>89</v>
      </c>
      <c r="C60" s="7"/>
      <c r="D60" s="41">
        <v>2055</v>
      </c>
      <c r="E60" s="41">
        <v>26.22</v>
      </c>
      <c r="F60" s="41">
        <v>388.93</v>
      </c>
      <c r="G60" s="41">
        <v>1289.28</v>
      </c>
      <c r="H60" s="41">
        <v>7933.93</v>
      </c>
      <c r="I60" s="41">
        <v>211.14</v>
      </c>
      <c r="J60" s="41">
        <v>6571.39</v>
      </c>
      <c r="K60" s="41">
        <v>131.03</v>
      </c>
      <c r="L60" s="41">
        <v>96.72</v>
      </c>
      <c r="M60" s="41">
        <v>441.029999999999</v>
      </c>
      <c r="N60" s="41">
        <v>19144.67</v>
      </c>
      <c r="O60" s="41">
        <v>18703.64</v>
      </c>
      <c r="P60" s="41">
        <v>18606.92</v>
      </c>
      <c r="Q60" s="7"/>
      <c r="R60" s="41">
        <v>699.972980315836</v>
      </c>
      <c r="S60" s="41">
        <v>8.931042113810809</v>
      </c>
      <c r="T60" s="41">
        <v>132.477124688194</v>
      </c>
      <c r="U60" s="41">
        <v>439.153851124867</v>
      </c>
      <c r="V60" s="41">
        <v>2702.450913731010</v>
      </c>
      <c r="W60" s="41">
        <v>71.91839175858181</v>
      </c>
      <c r="X60" s="41">
        <v>2238.343281322470</v>
      </c>
      <c r="Y60" s="41">
        <v>44.6313672071941</v>
      </c>
      <c r="Z60" s="41">
        <v>32.9447137012884</v>
      </c>
      <c r="AA60" s="41">
        <v>150.223398301067</v>
      </c>
      <c r="AB60" s="41">
        <v>6521.047064264320</v>
      </c>
      <c r="AC60" s="41">
        <v>6370.823665963250</v>
      </c>
      <c r="AD60" s="41">
        <v>6337.878952261960</v>
      </c>
      <c r="AE60" s="41"/>
      <c r="AF60" s="41">
        <v>10.734058095543</v>
      </c>
      <c r="AG60" s="41">
        <v>0.136957179204447</v>
      </c>
      <c r="AH60" s="41">
        <v>2.03153149153263</v>
      </c>
      <c r="AI60" s="41">
        <v>6.73440701772347</v>
      </c>
      <c r="AJ60" s="41">
        <v>41.4419783678695</v>
      </c>
      <c r="AK60" s="41">
        <v>1.10286570622528</v>
      </c>
      <c r="AL60" s="41">
        <v>34.3249060965794</v>
      </c>
      <c r="AM60" s="41">
        <v>0.684420259006815</v>
      </c>
      <c r="AN60" s="41">
        <v>0.5052058875916901</v>
      </c>
      <c r="AO60" s="41">
        <v>2.30366989872376</v>
      </c>
      <c r="AP60" s="41">
        <v>100</v>
      </c>
      <c r="AQ60" s="41"/>
      <c r="AR60" s="41"/>
      <c r="AS60" s="41">
        <v>11.0442781502796</v>
      </c>
      <c r="AT60" s="41">
        <v>0.14091531537729</v>
      </c>
      <c r="AU60" s="41">
        <v>2.09024384476313</v>
      </c>
      <c r="AV60" s="41">
        <v>6.92903500418124</v>
      </c>
      <c r="AW60" s="41">
        <v>42.639673841775</v>
      </c>
      <c r="AX60" s="41">
        <v>1.13473911856449</v>
      </c>
      <c r="AY60" s="41">
        <v>35.3169143522947</v>
      </c>
      <c r="AZ60" s="41">
        <v>0.7042003727645409</v>
      </c>
      <c r="BA60" s="41">
        <v>100</v>
      </c>
      <c r="BB60" s="7"/>
      <c r="BC60" s="7"/>
    </row>
    <row r="61" ht="13.65" customHeight="1">
      <c r="A61" s="39">
        <v>51</v>
      </c>
      <c r="B61" t="s" s="40">
        <v>131</v>
      </c>
      <c r="C61" s="7"/>
      <c r="D61" s="41">
        <v>10568.51</v>
      </c>
      <c r="E61" s="41">
        <v>3194.67</v>
      </c>
      <c r="F61" s="41">
        <v>2852.83</v>
      </c>
      <c r="G61" s="41">
        <v>2900.5</v>
      </c>
      <c r="H61" s="41">
        <v>278.51</v>
      </c>
      <c r="I61" s="41">
        <v>1271.28</v>
      </c>
      <c r="J61" s="41">
        <v>7813.12</v>
      </c>
      <c r="K61" s="41">
        <v>2348.55</v>
      </c>
      <c r="L61" s="41">
        <v>243.51</v>
      </c>
      <c r="M61" s="41">
        <v>786.440000000002</v>
      </c>
      <c r="N61" s="41">
        <v>32257.92</v>
      </c>
      <c r="O61" s="41">
        <v>31471.48</v>
      </c>
      <c r="P61" s="41">
        <v>31227.97</v>
      </c>
      <c r="Q61" s="7"/>
      <c r="R61" s="41">
        <v>3599.840117857770</v>
      </c>
      <c r="S61" s="41">
        <v>1088.166754756980</v>
      </c>
      <c r="T61" s="41">
        <v>971.729400211399</v>
      </c>
      <c r="U61" s="41">
        <v>987.966729637996</v>
      </c>
      <c r="V61" s="41">
        <v>94.8659244514664</v>
      </c>
      <c r="W61" s="41">
        <v>433.022700932319</v>
      </c>
      <c r="X61" s="41">
        <v>2661.300677355360</v>
      </c>
      <c r="Y61" s="41">
        <v>799.961821372631</v>
      </c>
      <c r="Z61" s="41">
        <v>82.944243521513</v>
      </c>
      <c r="AA61" s="41">
        <v>267.876764301502</v>
      </c>
      <c r="AB61" s="41">
        <v>10987.6751343989</v>
      </c>
      <c r="AC61" s="41">
        <v>10719.7983700974</v>
      </c>
      <c r="AD61" s="41">
        <v>10636.8541265759</v>
      </c>
      <c r="AE61" s="41"/>
      <c r="AF61" s="41">
        <v>32.7625277761244</v>
      </c>
      <c r="AG61" s="41">
        <v>9.903521367775729</v>
      </c>
      <c r="AH61" s="41">
        <v>8.84381262028054</v>
      </c>
      <c r="AI61" s="41">
        <v>8.991590282324459</v>
      </c>
      <c r="AJ61" s="41">
        <v>0.863384867964209</v>
      </c>
      <c r="AK61" s="41">
        <v>3.94098565561574</v>
      </c>
      <c r="AL61" s="41">
        <v>24.2207805090967</v>
      </c>
      <c r="AM61" s="41">
        <v>7.28053761680852</v>
      </c>
      <c r="AN61" s="41">
        <v>0.754884381882031</v>
      </c>
      <c r="AO61" s="41">
        <v>2.43797492212766</v>
      </c>
      <c r="AP61" s="41">
        <v>100</v>
      </c>
      <c r="AQ61" s="41"/>
      <c r="AR61" s="41"/>
      <c r="AS61" s="41">
        <v>33.8430900247438</v>
      </c>
      <c r="AT61" s="41">
        <v>10.2301558506685</v>
      </c>
      <c r="AU61" s="41">
        <v>9.13549615937251</v>
      </c>
      <c r="AV61" s="41">
        <v>9.28814777265381</v>
      </c>
      <c r="AW61" s="41">
        <v>0.891860726137498</v>
      </c>
      <c r="AX61" s="41">
        <v>4.07096586809837</v>
      </c>
      <c r="AY61" s="41">
        <v>25.0196218326071</v>
      </c>
      <c r="AZ61" s="41">
        <v>7.52066176571836</v>
      </c>
      <c r="BA61" s="41">
        <v>100</v>
      </c>
      <c r="BB61" s="7"/>
      <c r="BC61" s="7"/>
    </row>
    <row r="62" ht="13.65" customHeight="1">
      <c r="A62" s="39">
        <v>52</v>
      </c>
      <c r="B62" t="s" s="40">
        <v>110</v>
      </c>
      <c r="C62" s="7"/>
      <c r="D62" s="41">
        <v>1744.34</v>
      </c>
      <c r="E62" s="41">
        <v>3360.45</v>
      </c>
      <c r="F62" s="41">
        <v>2622.34</v>
      </c>
      <c r="G62" s="41">
        <v>7077.8</v>
      </c>
      <c r="H62" s="41">
        <v>1208.93</v>
      </c>
      <c r="I62" s="41">
        <v>0.9399999999999999</v>
      </c>
      <c r="J62" s="41">
        <v>1140.28</v>
      </c>
      <c r="K62" s="41">
        <v>127.54</v>
      </c>
      <c r="L62" s="41">
        <v>76.65000000000001</v>
      </c>
      <c r="M62" s="41">
        <v>366.119999999995</v>
      </c>
      <c r="N62" s="41">
        <v>17725.39</v>
      </c>
      <c r="O62" s="41">
        <v>17359.27</v>
      </c>
      <c r="P62" s="41">
        <v>17282.62</v>
      </c>
      <c r="Q62" s="7"/>
      <c r="R62" s="41">
        <v>594.156140381569</v>
      </c>
      <c r="S62" s="41">
        <v>1144.634648030340</v>
      </c>
      <c r="T62" s="41">
        <v>893.220021995829</v>
      </c>
      <c r="U62" s="41">
        <v>2410.836379600690</v>
      </c>
      <c r="V62" s="41">
        <v>411.785077904245</v>
      </c>
      <c r="W62" s="41">
        <v>0.320182287833034</v>
      </c>
      <c r="X62" s="41">
        <v>388.401552308779</v>
      </c>
      <c r="Y62" s="41">
        <v>43.4426053087502</v>
      </c>
      <c r="Z62" s="41">
        <v>26.108481236598</v>
      </c>
      <c r="AA62" s="41">
        <v>124.707594916414</v>
      </c>
      <c r="AB62" s="41">
        <v>6037.612683971050</v>
      </c>
      <c r="AC62" s="41">
        <v>5912.905089054640</v>
      </c>
      <c r="AD62" s="41">
        <v>5886.796607818040</v>
      </c>
      <c r="AE62" s="41"/>
      <c r="AF62" s="41">
        <v>9.840911821968371</v>
      </c>
      <c r="AG62" s="41">
        <v>18.9583980944848</v>
      </c>
      <c r="AH62" s="41">
        <v>14.7942584055978</v>
      </c>
      <c r="AI62" s="41">
        <v>39.9302920838413</v>
      </c>
      <c r="AJ62" s="41">
        <v>6.82032948217218</v>
      </c>
      <c r="AK62" s="41">
        <v>0.00530312732188121</v>
      </c>
      <c r="AL62" s="41">
        <v>6.43303193893054</v>
      </c>
      <c r="AM62" s="41">
        <v>0.7195328283326911</v>
      </c>
      <c r="AN62" s="41">
        <v>0.432430541725739</v>
      </c>
      <c r="AO62" s="41">
        <v>2.0655116756246</v>
      </c>
      <c r="AP62" s="41">
        <v>100</v>
      </c>
      <c r="AQ62" s="41"/>
      <c r="AR62" s="41"/>
      <c r="AS62" s="41">
        <v>10.0930298762572</v>
      </c>
      <c r="AT62" s="41">
        <v>19.4441004893934</v>
      </c>
      <c r="AU62" s="41">
        <v>15.1732781256546</v>
      </c>
      <c r="AV62" s="41">
        <v>40.9532813890487</v>
      </c>
      <c r="AW62" s="41">
        <v>6.99506209128014</v>
      </c>
      <c r="AX62" s="41">
        <v>0.00543899015311336</v>
      </c>
      <c r="AY62" s="41">
        <v>6.59784222531075</v>
      </c>
      <c r="AZ62" s="41">
        <v>0.737966812902211</v>
      </c>
      <c r="BA62" s="41">
        <v>100</v>
      </c>
      <c r="BB62" s="7"/>
      <c r="BC62" s="7"/>
    </row>
    <row r="63" ht="13.65" customHeight="1">
      <c r="A63" s="39">
        <v>58</v>
      </c>
      <c r="B63" t="s" s="40">
        <v>90</v>
      </c>
      <c r="C63" s="7"/>
      <c r="D63" s="41">
        <v>409.38</v>
      </c>
      <c r="E63" s="41">
        <v>274.83</v>
      </c>
      <c r="F63" s="41">
        <v>122.34</v>
      </c>
      <c r="G63" s="41">
        <v>253.02</v>
      </c>
      <c r="H63" s="41">
        <v>942.5599999999999</v>
      </c>
      <c r="I63" s="41">
        <v>0</v>
      </c>
      <c r="J63" s="41">
        <v>2168.74</v>
      </c>
      <c r="K63" s="41">
        <v>17.93</v>
      </c>
      <c r="L63" s="41">
        <v>15.64</v>
      </c>
      <c r="M63" s="41">
        <v>115.11</v>
      </c>
      <c r="N63" s="41">
        <v>4319.55</v>
      </c>
      <c r="O63" s="41">
        <v>4204.44</v>
      </c>
      <c r="P63" s="41">
        <v>4188.8</v>
      </c>
      <c r="Q63" s="7"/>
      <c r="R63" s="41">
        <v>139.442792545838</v>
      </c>
      <c r="S63" s="41">
        <v>93.61244485654559</v>
      </c>
      <c r="T63" s="41">
        <v>41.6713841420143</v>
      </c>
      <c r="U63" s="41">
        <v>86.18353453990891</v>
      </c>
      <c r="V63" s="41">
        <v>321.054273638197</v>
      </c>
      <c r="W63" s="41">
        <v>0</v>
      </c>
      <c r="X63" s="41">
        <v>738.715037143633</v>
      </c>
      <c r="Y63" s="41">
        <v>6.10730683068756</v>
      </c>
      <c r="Z63" s="41">
        <v>5.32728827841347</v>
      </c>
      <c r="AA63" s="41">
        <v>39.2087054813409</v>
      </c>
      <c r="AB63" s="41">
        <v>1471.322767456580</v>
      </c>
      <c r="AC63" s="41">
        <v>1432.114061975240</v>
      </c>
      <c r="AD63" s="41">
        <v>1426.786773696820</v>
      </c>
      <c r="AE63" s="41"/>
      <c r="AF63" s="41">
        <v>9.477376115567591</v>
      </c>
      <c r="AG63" s="41">
        <v>6.36246831267146</v>
      </c>
      <c r="AH63" s="41">
        <v>2.83223946938917</v>
      </c>
      <c r="AI63" s="41">
        <v>5.85755460638261</v>
      </c>
      <c r="AJ63" s="41">
        <v>21.8207915176349</v>
      </c>
      <c r="AK63" s="41">
        <v>0</v>
      </c>
      <c r="AL63" s="41">
        <v>50.2075447673947</v>
      </c>
      <c r="AM63" s="41">
        <v>0.415089534789504</v>
      </c>
      <c r="AN63" s="41">
        <v>0.362074753157158</v>
      </c>
      <c r="AO63" s="41">
        <v>2.66486092301281</v>
      </c>
      <c r="AP63" s="41">
        <v>100</v>
      </c>
      <c r="AQ63" s="41"/>
      <c r="AR63" s="41"/>
      <c r="AS63" s="41">
        <v>9.773204736440031</v>
      </c>
      <c r="AT63" s="41">
        <v>6.56106760886173</v>
      </c>
      <c r="AU63" s="41">
        <v>2.92064553093965</v>
      </c>
      <c r="AV63" s="41">
        <v>6.04039343009931</v>
      </c>
      <c r="AW63" s="41">
        <v>22.501909854851</v>
      </c>
      <c r="AX63" s="41">
        <v>0</v>
      </c>
      <c r="AY63" s="41">
        <v>51.7747326203208</v>
      </c>
      <c r="AZ63" s="41">
        <v>0.428046218487395</v>
      </c>
      <c r="BA63" s="41">
        <v>100</v>
      </c>
      <c r="BB63" s="7"/>
      <c r="BC63" s="7"/>
    </row>
    <row r="64" ht="13.65" customHeight="1">
      <c r="A64" s="39">
        <v>61</v>
      </c>
      <c r="B64" t="s" s="40">
        <v>91</v>
      </c>
      <c r="C64" s="7"/>
      <c r="D64" s="41">
        <v>584.4</v>
      </c>
      <c r="E64" s="41">
        <v>120.52</v>
      </c>
      <c r="F64" s="41">
        <v>4740.75</v>
      </c>
      <c r="G64" s="41">
        <v>9571.51</v>
      </c>
      <c r="H64" s="41">
        <v>2063.07</v>
      </c>
      <c r="I64" s="41">
        <v>0</v>
      </c>
      <c r="J64" s="41">
        <v>11806.55</v>
      </c>
      <c r="K64" s="41">
        <v>304.06</v>
      </c>
      <c r="L64" s="41">
        <v>42.06</v>
      </c>
      <c r="M64" s="41">
        <v>826.209999999999</v>
      </c>
      <c r="N64" s="41">
        <v>30059.13</v>
      </c>
      <c r="O64" s="41">
        <v>29232.92</v>
      </c>
      <c r="P64" s="41">
        <v>29190.86</v>
      </c>
      <c r="Q64" s="7"/>
      <c r="R64" s="41">
        <v>199.058009584708</v>
      </c>
      <c r="S64" s="41">
        <v>41.0514567336567</v>
      </c>
      <c r="T64" s="41">
        <v>1614.791681962190</v>
      </c>
      <c r="U64" s="41">
        <v>3260.242521081670</v>
      </c>
      <c r="V64" s="41">
        <v>702.721779318828</v>
      </c>
      <c r="W64" s="41">
        <v>0</v>
      </c>
      <c r="X64" s="41">
        <v>4021.540628101180</v>
      </c>
      <c r="Y64" s="41">
        <v>103.568751530332</v>
      </c>
      <c r="Z64" s="41">
        <v>14.3264542832526</v>
      </c>
      <c r="AA64" s="41">
        <v>281.423200032480</v>
      </c>
      <c r="AB64" s="41">
        <v>10238.7244826283</v>
      </c>
      <c r="AC64" s="41">
        <v>9957.301282595819</v>
      </c>
      <c r="AD64" s="41">
        <v>9942.974828312559</v>
      </c>
      <c r="AE64" s="41"/>
      <c r="AF64" s="41">
        <v>1.94416804478373</v>
      </c>
      <c r="AG64" s="41">
        <v>0.400943074533428</v>
      </c>
      <c r="AH64" s="41">
        <v>15.7714145419378</v>
      </c>
      <c r="AI64" s="41">
        <v>31.842272214798</v>
      </c>
      <c r="AJ64" s="41">
        <v>6.86337229321008</v>
      </c>
      <c r="AK64" s="41">
        <v>0</v>
      </c>
      <c r="AL64" s="41">
        <v>39.2777502209811</v>
      </c>
      <c r="AM64" s="41">
        <v>1.0115395888038</v>
      </c>
      <c r="AN64" s="41">
        <v>0.139924209383305</v>
      </c>
      <c r="AO64" s="41">
        <v>2.74861581156873</v>
      </c>
      <c r="AP64" s="41">
        <v>100</v>
      </c>
      <c r="AQ64" s="41"/>
      <c r="AR64" s="41"/>
      <c r="AS64" s="41">
        <v>2.00199651534761</v>
      </c>
      <c r="AT64" s="41">
        <v>0.412868959667512</v>
      </c>
      <c r="AU64" s="41">
        <v>16.2405287134398</v>
      </c>
      <c r="AV64" s="41">
        <v>32.789407369293</v>
      </c>
      <c r="AW64" s="41">
        <v>7.06752044989425</v>
      </c>
      <c r="AX64" s="41">
        <v>0</v>
      </c>
      <c r="AY64" s="41">
        <v>40.4460505788456</v>
      </c>
      <c r="AZ64" s="41">
        <v>1.04162741351231</v>
      </c>
      <c r="BA64" s="41">
        <v>100</v>
      </c>
      <c r="BB64" s="7"/>
      <c r="BC64" s="7"/>
    </row>
    <row r="65" ht="13.65" customHeight="1">
      <c r="A65" s="39">
        <v>63</v>
      </c>
      <c r="B65" t="s" s="40">
        <v>111</v>
      </c>
      <c r="C65" s="7"/>
      <c r="D65" s="41">
        <v>1269.22</v>
      </c>
      <c r="E65" s="41">
        <v>1699.03</v>
      </c>
      <c r="F65" s="41">
        <v>2123.37</v>
      </c>
      <c r="G65" s="41">
        <v>5545.78</v>
      </c>
      <c r="H65" s="41">
        <v>1.38</v>
      </c>
      <c r="I65" s="41">
        <v>1.88</v>
      </c>
      <c r="J65" s="41">
        <v>2771.02</v>
      </c>
      <c r="K65" s="41">
        <v>21.03</v>
      </c>
      <c r="L65" s="41">
        <v>41.35</v>
      </c>
      <c r="M65" s="41">
        <v>326.18</v>
      </c>
      <c r="N65" s="41">
        <v>13800.24</v>
      </c>
      <c r="O65" s="41">
        <v>13474.06</v>
      </c>
      <c r="P65" s="41">
        <v>13432.71</v>
      </c>
      <c r="Q65" s="7"/>
      <c r="R65" s="41">
        <v>432.321024854728</v>
      </c>
      <c r="S65" s="41">
        <v>578.722672869107</v>
      </c>
      <c r="T65" s="41">
        <v>723.2611324638621</v>
      </c>
      <c r="U65" s="41">
        <v>1889.000561934770</v>
      </c>
      <c r="V65" s="41">
        <v>0.470054848095306</v>
      </c>
      <c r="W65" s="41">
        <v>0.640364575666069</v>
      </c>
      <c r="X65" s="41">
        <v>943.863322586271</v>
      </c>
      <c r="Y65" s="41">
        <v>7.16322714162629</v>
      </c>
      <c r="Z65" s="41">
        <v>14.0846144701021</v>
      </c>
      <c r="AA65" s="41">
        <v>111.103253878063</v>
      </c>
      <c r="AB65" s="41">
        <v>4700.630229622290</v>
      </c>
      <c r="AC65" s="41">
        <v>4589.526975744230</v>
      </c>
      <c r="AD65" s="41">
        <v>4575.442361274130</v>
      </c>
      <c r="AE65" s="41"/>
      <c r="AF65" s="41">
        <v>9.19708642748242</v>
      </c>
      <c r="AG65" s="41">
        <v>12.3115974794641</v>
      </c>
      <c r="AH65" s="41">
        <v>15.3864715396254</v>
      </c>
      <c r="AI65" s="41">
        <v>40.1861127052863</v>
      </c>
      <c r="AJ65" s="41">
        <v>0.00999982608998104</v>
      </c>
      <c r="AK65" s="41">
        <v>0.0136229514849017</v>
      </c>
      <c r="AL65" s="41">
        <v>20.0795058636661</v>
      </c>
      <c r="AM65" s="41">
        <v>0.152388654110363</v>
      </c>
      <c r="AN65" s="41">
        <v>0.299632470159939</v>
      </c>
      <c r="AO65" s="41">
        <v>2.36358208263045</v>
      </c>
      <c r="AP65" s="41">
        <v>100</v>
      </c>
      <c r="AQ65" s="41"/>
      <c r="AR65" s="41"/>
      <c r="AS65" s="41">
        <v>9.44872628084728</v>
      </c>
      <c r="AT65" s="41">
        <v>12.6484529182868</v>
      </c>
      <c r="AU65" s="41">
        <v>15.8074580631905</v>
      </c>
      <c r="AV65" s="41">
        <v>41.2856378199187</v>
      </c>
      <c r="AW65" s="41">
        <v>0.0102734295611236</v>
      </c>
      <c r="AX65" s="41">
        <v>0.0139956866484872</v>
      </c>
      <c r="AY65" s="41">
        <v>20.6288976684526</v>
      </c>
      <c r="AZ65" s="41">
        <v>0.156558133094513</v>
      </c>
      <c r="BA65" s="41">
        <v>100</v>
      </c>
      <c r="BB65" s="7"/>
      <c r="BC65" s="7"/>
    </row>
    <row r="66" ht="13.65" customHeight="1">
      <c r="A66" s="39">
        <v>64</v>
      </c>
      <c r="B66" t="s" s="40">
        <v>124</v>
      </c>
      <c r="C66" s="7"/>
      <c r="D66" s="41">
        <v>4547.75</v>
      </c>
      <c r="E66" s="41">
        <v>3842.96</v>
      </c>
      <c r="F66" s="41">
        <v>4411.27</v>
      </c>
      <c r="G66" s="41">
        <v>5773.82</v>
      </c>
      <c r="H66" s="41">
        <v>842.28</v>
      </c>
      <c r="I66" s="41">
        <v>1.51</v>
      </c>
      <c r="J66" s="41">
        <v>8857.09</v>
      </c>
      <c r="K66" s="41">
        <v>491.31</v>
      </c>
      <c r="L66" s="41">
        <v>170.85</v>
      </c>
      <c r="M66" s="41">
        <v>716.100000000002</v>
      </c>
      <c r="N66" s="41">
        <v>29654.94</v>
      </c>
      <c r="O66" s="41">
        <v>28938.84</v>
      </c>
      <c r="P66" s="41">
        <v>28767.99</v>
      </c>
      <c r="Q66" s="7"/>
      <c r="R66" s="41">
        <v>1549.052127119870</v>
      </c>
      <c r="S66" s="41">
        <v>1308.986941330680</v>
      </c>
      <c r="T66" s="41">
        <v>1502.564383882160</v>
      </c>
      <c r="U66" s="41">
        <v>1966.675422485250</v>
      </c>
      <c r="V66" s="41">
        <v>286.896954676604</v>
      </c>
      <c r="W66" s="41">
        <v>0.514335377263704</v>
      </c>
      <c r="X66" s="41">
        <v>3016.897169939460</v>
      </c>
      <c r="Y66" s="41">
        <v>167.349744505583</v>
      </c>
      <c r="Z66" s="41">
        <v>58.1948339109297</v>
      </c>
      <c r="AA66" s="41">
        <v>243.917591826847</v>
      </c>
      <c r="AB66" s="41">
        <v>10101.0495050546</v>
      </c>
      <c r="AC66" s="41">
        <v>9857.1319132278</v>
      </c>
      <c r="AD66" s="41">
        <v>9798.937079316869</v>
      </c>
      <c r="AE66" s="41"/>
      <c r="AF66" s="41">
        <v>15.3355562344756</v>
      </c>
      <c r="AG66" s="41">
        <v>12.9589201664208</v>
      </c>
      <c r="AH66" s="41">
        <v>14.8753293717674</v>
      </c>
      <c r="AI66" s="41">
        <v>19.4700107300841</v>
      </c>
      <c r="AJ66" s="41">
        <v>2.84026877140874</v>
      </c>
      <c r="AK66" s="41">
        <v>0.00509190037140524</v>
      </c>
      <c r="AL66" s="41">
        <v>29.8671654705759</v>
      </c>
      <c r="AM66" s="41">
        <v>1.65675600759941</v>
      </c>
      <c r="AN66" s="41">
        <v>0.576126608248069</v>
      </c>
      <c r="AO66" s="41">
        <v>2.41477473904854</v>
      </c>
      <c r="AP66" s="41">
        <v>100</v>
      </c>
      <c r="AQ66" s="41"/>
      <c r="AR66" s="41"/>
      <c r="AS66" s="41">
        <v>15.808368954522</v>
      </c>
      <c r="AT66" s="41">
        <v>13.3584584811104</v>
      </c>
      <c r="AU66" s="41">
        <v>15.3339527718134</v>
      </c>
      <c r="AV66" s="41">
        <v>20.0702934059696</v>
      </c>
      <c r="AW66" s="41">
        <v>2.92783750272438</v>
      </c>
      <c r="AX66" s="41">
        <v>0.00524888947750608</v>
      </c>
      <c r="AY66" s="41">
        <v>30.788004306175</v>
      </c>
      <c r="AZ66" s="41">
        <v>1.70783568820762</v>
      </c>
      <c r="BA66" s="41">
        <v>100</v>
      </c>
      <c r="BB66" s="7"/>
      <c r="BC66" s="7"/>
    </row>
    <row r="67" ht="13.65" customHeight="1">
      <c r="A67" s="39">
        <v>71</v>
      </c>
      <c r="B67" t="s" s="40">
        <v>132</v>
      </c>
      <c r="C67" s="7"/>
      <c r="D67" s="41">
        <v>24141.37</v>
      </c>
      <c r="E67" s="41">
        <v>7128.48</v>
      </c>
      <c r="F67" s="41">
        <v>18231.23</v>
      </c>
      <c r="G67" s="41">
        <v>21181.53</v>
      </c>
      <c r="H67" s="41">
        <v>9547.700000000001</v>
      </c>
      <c r="I67" s="41">
        <v>2174.99</v>
      </c>
      <c r="J67" s="41">
        <v>13795.36</v>
      </c>
      <c r="K67" s="41">
        <v>225.28</v>
      </c>
      <c r="L67" s="41">
        <v>720.71</v>
      </c>
      <c r="M67" s="41">
        <v>3057.469999999990</v>
      </c>
      <c r="N67" s="41">
        <v>100204.12</v>
      </c>
      <c r="O67" s="41">
        <v>97146.649999999994</v>
      </c>
      <c r="P67" s="41">
        <v>96425.94</v>
      </c>
      <c r="Q67" s="7"/>
      <c r="R67" s="41">
        <v>8223.020295769980</v>
      </c>
      <c r="S67" s="41">
        <v>2428.098973587260</v>
      </c>
      <c r="T67" s="41">
        <v>6209.911629159840</v>
      </c>
      <c r="U67" s="41">
        <v>7214.841207663890</v>
      </c>
      <c r="V67" s="41">
        <v>3252.132371854750</v>
      </c>
      <c r="W67" s="41">
        <v>740.843908738267</v>
      </c>
      <c r="X67" s="41">
        <v>4698.9680066812</v>
      </c>
      <c r="Y67" s="41">
        <v>76.73475085428301</v>
      </c>
      <c r="Z67" s="41">
        <v>245.487847515049</v>
      </c>
      <c r="AA67" s="41">
        <v>1041.433765511560</v>
      </c>
      <c r="AB67" s="41">
        <v>34131.4727573361</v>
      </c>
      <c r="AC67" s="41">
        <v>33090.0389918245</v>
      </c>
      <c r="AD67" s="41">
        <v>32844.5511443095</v>
      </c>
      <c r="AE67" s="41"/>
      <c r="AF67" s="41">
        <v>24.0921930156165</v>
      </c>
      <c r="AG67" s="41">
        <v>7.11395898691591</v>
      </c>
      <c r="AH67" s="41">
        <v>18.1940922189626</v>
      </c>
      <c r="AI67" s="41">
        <v>21.1383823339799</v>
      </c>
      <c r="AJ67" s="41">
        <v>9.528250934193119</v>
      </c>
      <c r="AK67" s="41">
        <v>2.17055945404241</v>
      </c>
      <c r="AL67" s="41">
        <v>13.7672582724143</v>
      </c>
      <c r="AM67" s="41">
        <v>0.224821095180518</v>
      </c>
      <c r="AN67" s="41">
        <v>0.719241883467466</v>
      </c>
      <c r="AO67" s="41">
        <v>3.05124180522716</v>
      </c>
      <c r="AP67" s="41">
        <v>100</v>
      </c>
      <c r="AQ67" s="41"/>
      <c r="AR67" s="41"/>
      <c r="AS67" s="41">
        <v>25.0361780242951</v>
      </c>
      <c r="AT67" s="41">
        <v>7.39269951633347</v>
      </c>
      <c r="AU67" s="41">
        <v>18.9069766911269</v>
      </c>
      <c r="AV67" s="41">
        <v>21.9666305560516</v>
      </c>
      <c r="AW67" s="41">
        <v>9.901588721872979</v>
      </c>
      <c r="AX67" s="41">
        <v>2.25560673818684</v>
      </c>
      <c r="AY67" s="41">
        <v>14.3066896729241</v>
      </c>
      <c r="AZ67" s="41">
        <v>0.233630079208976</v>
      </c>
      <c r="BA67" s="41">
        <v>100</v>
      </c>
      <c r="BB67" s="7"/>
      <c r="BC67" s="7"/>
    </row>
    <row r="68" ht="13.65" customHeight="1">
      <c r="A68" s="39">
        <v>76</v>
      </c>
      <c r="B68" t="s" s="40">
        <v>112</v>
      </c>
      <c r="C68" s="7"/>
      <c r="D68" s="41">
        <v>401.67</v>
      </c>
      <c r="E68" s="41">
        <v>936.72</v>
      </c>
      <c r="F68" s="41">
        <v>1340.42</v>
      </c>
      <c r="G68" s="41">
        <v>2569.56</v>
      </c>
      <c r="H68" s="41">
        <v>196.43</v>
      </c>
      <c r="I68" s="41">
        <v>0.58</v>
      </c>
      <c r="J68" s="41">
        <v>1882.07</v>
      </c>
      <c r="K68" s="41">
        <v>1.46</v>
      </c>
      <c r="L68" s="41">
        <v>18.58</v>
      </c>
      <c r="M68" s="41">
        <v>155.329999999999</v>
      </c>
      <c r="N68" s="41">
        <v>7502.82</v>
      </c>
      <c r="O68" s="41">
        <v>7347.49</v>
      </c>
      <c r="P68" s="41">
        <v>7328.91</v>
      </c>
      <c r="Q68" s="7"/>
      <c r="R68" s="41">
        <v>136.816616546697</v>
      </c>
      <c r="S68" s="41">
        <v>319.065056020170</v>
      </c>
      <c r="T68" s="41">
        <v>456.573130060804</v>
      </c>
      <c r="U68" s="41">
        <v>875.242127153459</v>
      </c>
      <c r="V68" s="41">
        <v>66.9078795734499</v>
      </c>
      <c r="W68" s="41">
        <v>0.197559283982085</v>
      </c>
      <c r="X68" s="41">
        <v>641.069657938212</v>
      </c>
      <c r="Y68" s="41">
        <v>0.497304404506628</v>
      </c>
      <c r="Z68" s="41">
        <v>6.32870947652955</v>
      </c>
      <c r="AA68" s="41">
        <v>52.9084199671329</v>
      </c>
      <c r="AB68" s="41">
        <v>2555.606460424940</v>
      </c>
      <c r="AC68" s="41">
        <v>2502.698040457810</v>
      </c>
      <c r="AD68" s="41">
        <v>2496.369330981280</v>
      </c>
      <c r="AE68" s="41"/>
      <c r="AF68" s="41">
        <v>5.35358705126872</v>
      </c>
      <c r="AG68" s="41">
        <v>12.484905675466</v>
      </c>
      <c r="AH68" s="41">
        <v>17.8655492201599</v>
      </c>
      <c r="AI68" s="41">
        <v>34.2479227810343</v>
      </c>
      <c r="AJ68" s="41">
        <v>2.618082267734</v>
      </c>
      <c r="AK68" s="41">
        <v>0.00773042669289681</v>
      </c>
      <c r="AL68" s="41">
        <v>25.0848347687936</v>
      </c>
      <c r="AM68" s="41">
        <v>0.0194593499510851</v>
      </c>
      <c r="AN68" s="41">
        <v>0.247640220610384</v>
      </c>
      <c r="AO68" s="41">
        <v>2.07028823828906</v>
      </c>
      <c r="AP68" s="41">
        <v>100</v>
      </c>
      <c r="AQ68" s="41"/>
      <c r="AR68" s="41"/>
      <c r="AS68" s="41">
        <v>5.48062399456399</v>
      </c>
      <c r="AT68" s="41">
        <v>12.7811639111409</v>
      </c>
      <c r="AU68" s="41">
        <v>18.2894864311337</v>
      </c>
      <c r="AV68" s="41">
        <v>35.060602463395</v>
      </c>
      <c r="AW68" s="41">
        <v>2.680207561561</v>
      </c>
      <c r="AX68" s="41">
        <v>0.007913864408213501</v>
      </c>
      <c r="AY68" s="41">
        <v>25.6800806668386</v>
      </c>
      <c r="AZ68" s="41">
        <v>0.0199211069586064</v>
      </c>
      <c r="BA68" s="41">
        <v>100</v>
      </c>
      <c r="BB68" s="7"/>
      <c r="BC68" s="7"/>
    </row>
    <row r="69" ht="13.65" customHeight="1">
      <c r="A69" s="39">
        <v>84</v>
      </c>
      <c r="B69" t="s" s="40">
        <v>125</v>
      </c>
      <c r="C69" s="7"/>
      <c r="D69" s="41">
        <v>6198.57</v>
      </c>
      <c r="E69" s="41">
        <v>2659.01</v>
      </c>
      <c r="F69" s="41">
        <v>1271.87</v>
      </c>
      <c r="G69" s="41">
        <v>197.67</v>
      </c>
      <c r="H69" s="41">
        <v>0</v>
      </c>
      <c r="I69" s="41">
        <v>750.78</v>
      </c>
      <c r="J69" s="41">
        <v>57.59</v>
      </c>
      <c r="K69" s="41">
        <v>56.39</v>
      </c>
      <c r="L69" s="41">
        <v>154.8</v>
      </c>
      <c r="M69" s="41">
        <v>408.68</v>
      </c>
      <c r="N69" s="41">
        <v>11755.36</v>
      </c>
      <c r="O69" s="41">
        <v>11346.68</v>
      </c>
      <c r="P69" s="41">
        <v>11191.88</v>
      </c>
      <c r="Q69" s="7"/>
      <c r="R69" s="41">
        <v>2111.353536056610</v>
      </c>
      <c r="S69" s="41">
        <v>905.710537415869</v>
      </c>
      <c r="T69" s="41">
        <v>433.223666410853</v>
      </c>
      <c r="U69" s="41">
        <v>67.3302476978254</v>
      </c>
      <c r="V69" s="41">
        <v>0</v>
      </c>
      <c r="W69" s="41">
        <v>255.730274531155</v>
      </c>
      <c r="X69" s="41">
        <v>19.6162744216005</v>
      </c>
      <c r="Y69" s="41">
        <v>19.2075310754307</v>
      </c>
      <c r="Z69" s="41">
        <v>52.7278916559082</v>
      </c>
      <c r="AA69" s="41">
        <v>139.204358927239</v>
      </c>
      <c r="AB69" s="41">
        <v>4004.104318192490</v>
      </c>
      <c r="AC69" s="41">
        <v>3864.899959265250</v>
      </c>
      <c r="AD69" s="41">
        <v>3812.172067609340</v>
      </c>
      <c r="AE69" s="41"/>
      <c r="AF69" s="41">
        <v>52.7297335002926</v>
      </c>
      <c r="AG69" s="41">
        <v>22.6195539736767</v>
      </c>
      <c r="AH69" s="41">
        <v>10.8194900028583</v>
      </c>
      <c r="AI69" s="41">
        <v>1.68153080807393</v>
      </c>
      <c r="AJ69" s="41">
        <v>0</v>
      </c>
      <c r="AK69" s="41">
        <v>6.38670359733772</v>
      </c>
      <c r="AL69" s="41">
        <v>0.489904179880497</v>
      </c>
      <c r="AM69" s="41">
        <v>0.479696070558452</v>
      </c>
      <c r="AN69" s="41">
        <v>1.31684610254386</v>
      </c>
      <c r="AO69" s="41">
        <v>3.47654176477794</v>
      </c>
      <c r="AP69" s="41">
        <v>100</v>
      </c>
      <c r="AQ69" s="41"/>
      <c r="AR69" s="41"/>
      <c r="AS69" s="41">
        <v>55.3845287833679</v>
      </c>
      <c r="AT69" s="41">
        <v>23.758385543805</v>
      </c>
      <c r="AU69" s="41">
        <v>11.3642212032295</v>
      </c>
      <c r="AV69" s="41">
        <v>1.76619120290782</v>
      </c>
      <c r="AW69" s="41">
        <v>0</v>
      </c>
      <c r="AX69" s="41">
        <v>6.70825634299153</v>
      </c>
      <c r="AY69" s="41">
        <v>0.514569491452732</v>
      </c>
      <c r="AZ69" s="41">
        <v>0.503847432245521</v>
      </c>
      <c r="BA69" s="41">
        <v>100</v>
      </c>
      <c r="BB69" s="7"/>
      <c r="BC69" s="7"/>
    </row>
    <row r="70" ht="13.65" customHeight="1">
      <c r="A70" s="39">
        <v>92</v>
      </c>
      <c r="B70" t="s" s="40">
        <v>113</v>
      </c>
      <c r="C70" s="7"/>
      <c r="D70" s="41">
        <v>2350.28</v>
      </c>
      <c r="E70" s="41">
        <v>708.84</v>
      </c>
      <c r="F70" s="41">
        <v>1313.76</v>
      </c>
      <c r="G70" s="41">
        <v>887.75</v>
      </c>
      <c r="H70" s="41">
        <v>129.24</v>
      </c>
      <c r="I70" s="41">
        <v>9.02</v>
      </c>
      <c r="J70" s="41">
        <v>320.22</v>
      </c>
      <c r="K70" s="41">
        <v>48.96</v>
      </c>
      <c r="L70" s="41">
        <v>67.76000000000001</v>
      </c>
      <c r="M70" s="41">
        <v>654.949999999999</v>
      </c>
      <c r="N70" s="41">
        <v>6490.78</v>
      </c>
      <c r="O70" s="41">
        <v>5835.83</v>
      </c>
      <c r="P70" s="41">
        <v>5768.07</v>
      </c>
      <c r="Q70" s="7"/>
      <c r="R70" s="41">
        <v>800.551093030026</v>
      </c>
      <c r="S70" s="41">
        <v>241.444694582519</v>
      </c>
      <c r="T70" s="41">
        <v>447.492215386731</v>
      </c>
      <c r="U70" s="41">
        <v>302.384921301890</v>
      </c>
      <c r="V70" s="41">
        <v>44.0216583824908</v>
      </c>
      <c r="W70" s="41">
        <v>3.07238748537656</v>
      </c>
      <c r="X70" s="41">
        <v>109.073161925419</v>
      </c>
      <c r="Y70" s="41">
        <v>16.6767285237291</v>
      </c>
      <c r="Z70" s="41">
        <v>23.0803742803898</v>
      </c>
      <c r="AA70" s="41">
        <v>223.088712144942</v>
      </c>
      <c r="AB70" s="41">
        <v>2210.885947043510</v>
      </c>
      <c r="AC70" s="41">
        <v>1987.797234898570</v>
      </c>
      <c r="AD70" s="41">
        <v>1964.716860618180</v>
      </c>
      <c r="AE70" s="41"/>
      <c r="AF70" s="41">
        <v>36.2095156514317</v>
      </c>
      <c r="AG70" s="41">
        <v>10.9207213924983</v>
      </c>
      <c r="AH70" s="41">
        <v>20.2404025402186</v>
      </c>
      <c r="AI70" s="41">
        <v>13.6770927376987</v>
      </c>
      <c r="AJ70" s="41">
        <v>1.99113203651949</v>
      </c>
      <c r="AK70" s="41">
        <v>0.138966349190698</v>
      </c>
      <c r="AL70" s="41">
        <v>4.93345946095847</v>
      </c>
      <c r="AM70" s="41">
        <v>0.7543007157845441</v>
      </c>
      <c r="AN70" s="41">
        <v>1.04394233050573</v>
      </c>
      <c r="AO70" s="41">
        <v>10.0904667851938</v>
      </c>
      <c r="AP70" s="41">
        <v>100</v>
      </c>
      <c r="AQ70" s="41"/>
      <c r="AR70" s="41"/>
      <c r="AS70" s="41">
        <v>40.7463848392963</v>
      </c>
      <c r="AT70" s="41">
        <v>12.2890325533497</v>
      </c>
      <c r="AU70" s="41">
        <v>22.7764226162304</v>
      </c>
      <c r="AV70" s="41">
        <v>15.3907632882403</v>
      </c>
      <c r="AW70" s="41">
        <v>2.24061081089515</v>
      </c>
      <c r="AX70" s="41">
        <v>0.156378129946412</v>
      </c>
      <c r="AY70" s="41">
        <v>5.55159698131264</v>
      </c>
      <c r="AZ70" s="41">
        <v>0.848810780729083</v>
      </c>
      <c r="BA70" s="41">
        <v>100</v>
      </c>
      <c r="BB70" s="7"/>
      <c r="BC70" s="7"/>
    </row>
    <row r="71" ht="13.65" customHeight="1">
      <c r="A71" s="39">
        <v>102</v>
      </c>
      <c r="B71" t="s" s="40">
        <v>114</v>
      </c>
      <c r="C71" s="7"/>
      <c r="D71" s="41">
        <v>1780.59</v>
      </c>
      <c r="E71" s="41">
        <v>681.73</v>
      </c>
      <c r="F71" s="41">
        <v>2307.75</v>
      </c>
      <c r="G71" s="41">
        <v>359.1</v>
      </c>
      <c r="H71" s="41">
        <v>0</v>
      </c>
      <c r="I71" s="41">
        <v>0</v>
      </c>
      <c r="J71" s="41">
        <v>1475.58</v>
      </c>
      <c r="K71" s="41">
        <v>25.97</v>
      </c>
      <c r="L71" s="41">
        <v>47.07</v>
      </c>
      <c r="M71" s="41">
        <v>320.38</v>
      </c>
      <c r="N71" s="41">
        <v>6998.17</v>
      </c>
      <c r="O71" s="41">
        <v>6677.79</v>
      </c>
      <c r="P71" s="41">
        <v>6630.72</v>
      </c>
      <c r="Q71" s="7"/>
      <c r="R71" s="41">
        <v>606.503595630450</v>
      </c>
      <c r="S71" s="41">
        <v>232.210501153633</v>
      </c>
      <c r="T71" s="41">
        <v>786.064547602857</v>
      </c>
      <c r="U71" s="41">
        <v>122.316446341322</v>
      </c>
      <c r="V71" s="41">
        <v>0</v>
      </c>
      <c r="W71" s="41">
        <v>0</v>
      </c>
      <c r="X71" s="41">
        <v>502.611255617733</v>
      </c>
      <c r="Y71" s="41">
        <v>8.845887250025431</v>
      </c>
      <c r="Z71" s="41">
        <v>16.0329577535116</v>
      </c>
      <c r="AA71" s="41">
        <v>109.127661038242</v>
      </c>
      <c r="AB71" s="41">
        <v>2383.712852387770</v>
      </c>
      <c r="AC71" s="41">
        <v>2274.585191349530</v>
      </c>
      <c r="AD71" s="41">
        <v>2258.552233596020</v>
      </c>
      <c r="AE71" s="41"/>
      <c r="AF71" s="41">
        <v>25.4436516975152</v>
      </c>
      <c r="AG71" s="41">
        <v>9.74154671864216</v>
      </c>
      <c r="AH71" s="41">
        <v>32.9764781364271</v>
      </c>
      <c r="AI71" s="41">
        <v>5.13134147927244</v>
      </c>
      <c r="AJ71" s="41">
        <v>0</v>
      </c>
      <c r="AK71" s="41">
        <v>0</v>
      </c>
      <c r="AL71" s="41">
        <v>21.0852265663738</v>
      </c>
      <c r="AM71" s="41">
        <v>0.371097015362588</v>
      </c>
      <c r="AN71" s="41">
        <v>0.672604409438468</v>
      </c>
      <c r="AO71" s="41">
        <v>4.57805397696827</v>
      </c>
      <c r="AP71" s="41">
        <v>100</v>
      </c>
      <c r="AQ71" s="41"/>
      <c r="AR71" s="41"/>
      <c r="AS71" s="41">
        <v>26.8536448530476</v>
      </c>
      <c r="AT71" s="41">
        <v>10.2813872399981</v>
      </c>
      <c r="AU71" s="41">
        <v>34.8039126972636</v>
      </c>
      <c r="AV71" s="41">
        <v>5.41570146228464</v>
      </c>
      <c r="AW71" s="41">
        <v>0</v>
      </c>
      <c r="AX71" s="41">
        <v>0</v>
      </c>
      <c r="AY71" s="41">
        <v>22.2536919067613</v>
      </c>
      <c r="AZ71" s="41">
        <v>0.391661840644757</v>
      </c>
      <c r="BA71" s="41">
        <v>100</v>
      </c>
      <c r="BB71" s="7"/>
      <c r="BC71" s="7"/>
    </row>
    <row r="72" ht="13.65" customHeight="1">
      <c r="A72" s="39">
        <v>107</v>
      </c>
      <c r="B72" t="s" s="40">
        <v>92</v>
      </c>
      <c r="C72" s="7"/>
      <c r="D72" s="41">
        <v>411.72</v>
      </c>
      <c r="E72" s="41">
        <v>3112.86</v>
      </c>
      <c r="F72" s="41">
        <v>784.25</v>
      </c>
      <c r="G72" s="41">
        <v>2213.37</v>
      </c>
      <c r="H72" s="41">
        <v>4677.6</v>
      </c>
      <c r="I72" s="41">
        <v>8.9</v>
      </c>
      <c r="J72" s="41">
        <v>13704.27</v>
      </c>
      <c r="K72" s="41">
        <v>62.63</v>
      </c>
      <c r="L72" s="41">
        <v>69.95999999999999</v>
      </c>
      <c r="M72" s="41">
        <v>537.0099999999979</v>
      </c>
      <c r="N72" s="41">
        <v>25582.57</v>
      </c>
      <c r="O72" s="41">
        <v>25045.56</v>
      </c>
      <c r="P72" s="41">
        <v>24975.6</v>
      </c>
      <c r="Q72" s="7"/>
      <c r="R72" s="41">
        <v>140.239842070869</v>
      </c>
      <c r="S72" s="41">
        <v>1060.300677131850</v>
      </c>
      <c r="T72" s="41">
        <v>267.130807694742</v>
      </c>
      <c r="U72" s="41">
        <v>753.916883426599</v>
      </c>
      <c r="V72" s="41">
        <v>1593.28156337</v>
      </c>
      <c r="W72" s="41">
        <v>3.03151315075958</v>
      </c>
      <c r="X72" s="41">
        <v>4667.940980512360</v>
      </c>
      <c r="Y72" s="41">
        <v>21.3329964755138</v>
      </c>
      <c r="Z72" s="41">
        <v>23.8297370817012</v>
      </c>
      <c r="AA72" s="41">
        <v>182.916053605550</v>
      </c>
      <c r="AB72" s="41">
        <v>8713.921054519949</v>
      </c>
      <c r="AC72" s="41">
        <v>8531.0050009144</v>
      </c>
      <c r="AD72" s="41">
        <v>8507.1752638327</v>
      </c>
      <c r="AE72" s="41"/>
      <c r="AF72" s="41">
        <v>1.60937700942478</v>
      </c>
      <c r="AG72" s="41">
        <v>12.1678939997037</v>
      </c>
      <c r="AH72" s="41">
        <v>3.0655637803395</v>
      </c>
      <c r="AI72" s="41">
        <v>8.65186726744029</v>
      </c>
      <c r="AJ72" s="41">
        <v>18.2843240534473</v>
      </c>
      <c r="AK72" s="41">
        <v>0.0347893116289724</v>
      </c>
      <c r="AL72" s="41">
        <v>53.5687774918626</v>
      </c>
      <c r="AM72" s="41">
        <v>0.244815122171072</v>
      </c>
      <c r="AN72" s="41">
        <v>0.273467442872237</v>
      </c>
      <c r="AO72" s="41">
        <v>2.09912452110948</v>
      </c>
      <c r="AP72" s="41">
        <v>100</v>
      </c>
      <c r="AQ72" s="41"/>
      <c r="AR72" s="41"/>
      <c r="AS72" s="41">
        <v>1.64848892519099</v>
      </c>
      <c r="AT72" s="41">
        <v>12.4636044779705</v>
      </c>
      <c r="AU72" s="41">
        <v>3.14006470315027</v>
      </c>
      <c r="AV72" s="41">
        <v>8.862129438331809</v>
      </c>
      <c r="AW72" s="41">
        <v>18.7286791908903</v>
      </c>
      <c r="AX72" s="41">
        <v>0.0356347795448358</v>
      </c>
      <c r="AY72" s="41">
        <v>54.8706337385288</v>
      </c>
      <c r="AZ72" s="41">
        <v>0.250764746392479</v>
      </c>
      <c r="BA72" s="41">
        <v>100</v>
      </c>
      <c r="BB72" s="7"/>
      <c r="BC72" s="7"/>
    </row>
    <row r="73" ht="13.65" customHeight="1">
      <c r="A73" s="39">
        <v>109</v>
      </c>
      <c r="B73" t="s" s="40">
        <v>126</v>
      </c>
      <c r="C73" s="7"/>
      <c r="D73" s="41">
        <v>4486.74</v>
      </c>
      <c r="E73" s="41">
        <v>1288.71</v>
      </c>
      <c r="F73" s="41">
        <v>2104.46</v>
      </c>
      <c r="G73" s="41">
        <v>3850.86</v>
      </c>
      <c r="H73" s="41">
        <v>0.17</v>
      </c>
      <c r="I73" s="41">
        <v>36.67</v>
      </c>
      <c r="J73" s="41">
        <v>623.41</v>
      </c>
      <c r="K73" s="41">
        <v>58.9</v>
      </c>
      <c r="L73" s="41">
        <v>164.04</v>
      </c>
      <c r="M73" s="41">
        <v>417.999999999998</v>
      </c>
      <c r="N73" s="41">
        <v>13031.96</v>
      </c>
      <c r="O73" s="41">
        <v>12613.96</v>
      </c>
      <c r="P73" s="41">
        <v>12449.92</v>
      </c>
      <c r="Q73" s="7"/>
      <c r="R73" s="41">
        <v>1528.270934161690</v>
      </c>
      <c r="S73" s="41">
        <v>438.959698035436</v>
      </c>
      <c r="T73" s="41">
        <v>716.820018567136</v>
      </c>
      <c r="U73" s="41">
        <v>1311.6778350263</v>
      </c>
      <c r="V73" s="41">
        <v>0.0579053073740594</v>
      </c>
      <c r="W73" s="41">
        <v>12.4905154200398</v>
      </c>
      <c r="X73" s="41">
        <v>212.345574529779</v>
      </c>
      <c r="Y73" s="41">
        <v>20.0624859078359</v>
      </c>
      <c r="Z73" s="41">
        <v>55.8752154214159</v>
      </c>
      <c r="AA73" s="41">
        <v>142.378932249157</v>
      </c>
      <c r="AB73" s="41">
        <v>4438.939114626160</v>
      </c>
      <c r="AC73" s="41">
        <v>4296.560182377</v>
      </c>
      <c r="AD73" s="41">
        <v>4240.684966955590</v>
      </c>
      <c r="AE73" s="41"/>
      <c r="AF73" s="41">
        <v>34.4287428752083</v>
      </c>
      <c r="AG73" s="41">
        <v>9.88884250719002</v>
      </c>
      <c r="AH73" s="41">
        <v>16.1484534943324</v>
      </c>
      <c r="AI73" s="41">
        <v>29.5493540495827</v>
      </c>
      <c r="AJ73" s="41">
        <v>0.00130448528080197</v>
      </c>
      <c r="AK73" s="41">
        <v>0.281385148511813</v>
      </c>
      <c r="AL73" s="41">
        <v>4.78370099355738</v>
      </c>
      <c r="AM73" s="41">
        <v>0.45196578258374</v>
      </c>
      <c r="AN73" s="41">
        <v>1.25875156154562</v>
      </c>
      <c r="AO73" s="41">
        <v>3.20749910220718</v>
      </c>
      <c r="AP73" s="41">
        <v>100</v>
      </c>
      <c r="AQ73" s="41"/>
      <c r="AR73" s="41"/>
      <c r="AS73" s="41">
        <v>36.038303860587</v>
      </c>
      <c r="AT73" s="41">
        <v>10.3511508507685</v>
      </c>
      <c r="AU73" s="41">
        <v>16.9034017889272</v>
      </c>
      <c r="AV73" s="41">
        <v>30.9308011617745</v>
      </c>
      <c r="AW73" s="41">
        <v>0.00136547062149797</v>
      </c>
      <c r="AX73" s="41">
        <v>0.294540045237238</v>
      </c>
      <c r="AY73" s="41">
        <v>5.00734141263558</v>
      </c>
      <c r="AZ73" s="41">
        <v>0.473095409448414</v>
      </c>
      <c r="BA73" s="41">
        <v>100</v>
      </c>
      <c r="BB73" s="7"/>
      <c r="BC73" s="7"/>
    </row>
    <row r="74" ht="13.65" customHeight="1">
      <c r="A74" s="39">
        <v>113</v>
      </c>
      <c r="B74" t="s" s="40">
        <v>127</v>
      </c>
      <c r="C74" s="7"/>
      <c r="D74" s="41">
        <v>3127.47</v>
      </c>
      <c r="E74" s="41">
        <v>1441.1</v>
      </c>
      <c r="F74" s="41">
        <v>1552.83</v>
      </c>
      <c r="G74" s="41">
        <v>70.51000000000001</v>
      </c>
      <c r="H74" s="41">
        <v>0</v>
      </c>
      <c r="I74" s="41">
        <v>242.8</v>
      </c>
      <c r="J74" s="41">
        <v>139.12</v>
      </c>
      <c r="K74" s="41">
        <v>105.22</v>
      </c>
      <c r="L74" s="41">
        <v>78.40000000000001</v>
      </c>
      <c r="M74" s="41">
        <v>142.95</v>
      </c>
      <c r="N74" s="41">
        <v>6900.4</v>
      </c>
      <c r="O74" s="41">
        <v>6757.45</v>
      </c>
      <c r="P74" s="41">
        <v>6679.05</v>
      </c>
      <c r="Q74" s="7"/>
      <c r="R74" s="41">
        <v>1065.277127371470</v>
      </c>
      <c r="S74" s="41">
        <v>490.866696804453</v>
      </c>
      <c r="T74" s="41">
        <v>528.924108527416</v>
      </c>
      <c r="U74" s="41">
        <v>24.017077782029</v>
      </c>
      <c r="V74" s="41">
        <v>0</v>
      </c>
      <c r="W74" s="41">
        <v>82.7024037083625</v>
      </c>
      <c r="X74" s="41">
        <v>47.3869785992891</v>
      </c>
      <c r="Y74" s="41">
        <v>35.8399790699914</v>
      </c>
      <c r="Z74" s="41">
        <v>26.7045652830956</v>
      </c>
      <c r="AA74" s="41">
        <v>48.6915511124811</v>
      </c>
      <c r="AB74" s="41">
        <v>2350.410488258590</v>
      </c>
      <c r="AC74" s="41">
        <v>2301.7189371461</v>
      </c>
      <c r="AD74" s="41">
        <v>2275.014371863010</v>
      </c>
      <c r="AE74" s="41"/>
      <c r="AF74" s="41">
        <v>45.3230247521883</v>
      </c>
      <c r="AG74" s="41">
        <v>20.8842965625181</v>
      </c>
      <c r="AH74" s="41">
        <v>22.5034780592429</v>
      </c>
      <c r="AI74" s="41">
        <v>1.02182482174946</v>
      </c>
      <c r="AJ74" s="41">
        <v>0</v>
      </c>
      <c r="AK74" s="41">
        <v>3.51863660077677</v>
      </c>
      <c r="AL74" s="41">
        <v>2.01611500782563</v>
      </c>
      <c r="AM74" s="41">
        <v>1.52483913976001</v>
      </c>
      <c r="AN74" s="41">
        <v>1.1361660193612</v>
      </c>
      <c r="AO74" s="41">
        <v>2.07161903657759</v>
      </c>
      <c r="AP74" s="41">
        <v>100</v>
      </c>
      <c r="AQ74" s="41"/>
      <c r="AR74" s="41"/>
      <c r="AS74" s="41">
        <v>46.825072427965</v>
      </c>
      <c r="AT74" s="41">
        <v>21.576421796513</v>
      </c>
      <c r="AU74" s="41">
        <v>23.2492644912076</v>
      </c>
      <c r="AV74" s="41">
        <v>1.05568905757555</v>
      </c>
      <c r="AW74" s="41">
        <v>0</v>
      </c>
      <c r="AX74" s="41">
        <v>3.63524752771727</v>
      </c>
      <c r="AY74" s="41">
        <v>2.08293095574969</v>
      </c>
      <c r="AZ74" s="41">
        <v>1.57537374327187</v>
      </c>
      <c r="BA74" s="41">
        <v>100</v>
      </c>
      <c r="BB74" s="7"/>
      <c r="BC74" s="7"/>
    </row>
    <row r="75" ht="13.65" customHeight="1">
      <c r="A75" s="39">
        <v>132</v>
      </c>
      <c r="B75" t="s" s="40">
        <v>93</v>
      </c>
      <c r="C75" s="7"/>
      <c r="D75" s="41">
        <v>136.27</v>
      </c>
      <c r="E75" s="41">
        <v>0</v>
      </c>
      <c r="F75" s="41">
        <v>973.3</v>
      </c>
      <c r="G75" s="41">
        <v>680.1900000000001</v>
      </c>
      <c r="H75" s="41">
        <v>3131.73</v>
      </c>
      <c r="I75" s="41">
        <v>29.96</v>
      </c>
      <c r="J75" s="41">
        <v>7884.86</v>
      </c>
      <c r="K75" s="41">
        <v>6.98</v>
      </c>
      <c r="L75" s="41">
        <v>33.46</v>
      </c>
      <c r="M75" s="41">
        <v>196.030000000002</v>
      </c>
      <c r="N75" s="41">
        <v>13072.78</v>
      </c>
      <c r="O75" s="41">
        <v>12876.75</v>
      </c>
      <c r="P75" s="41">
        <v>12843.29</v>
      </c>
      <c r="Q75" s="7"/>
      <c r="R75" s="41">
        <v>46.4162131521357</v>
      </c>
      <c r="S75" s="41">
        <v>0</v>
      </c>
      <c r="T75" s="41">
        <v>331.524915689247</v>
      </c>
      <c r="U75" s="41">
        <v>231.685947192715</v>
      </c>
      <c r="V75" s="41">
        <v>1066.728166250370</v>
      </c>
      <c r="W75" s="41">
        <v>10.2049588760401</v>
      </c>
      <c r="X75" s="41">
        <v>2685.736717067210</v>
      </c>
      <c r="Y75" s="41">
        <v>2.37752379688785</v>
      </c>
      <c r="Z75" s="41">
        <v>11.3971269690355</v>
      </c>
      <c r="AA75" s="41">
        <v>66.7716317913942</v>
      </c>
      <c r="AB75" s="41">
        <v>4452.843200785040</v>
      </c>
      <c r="AC75" s="41">
        <v>4386.071568993640</v>
      </c>
      <c r="AD75" s="41">
        <v>4374.674442024610</v>
      </c>
      <c r="AE75" s="41"/>
      <c r="AF75" s="41">
        <v>1.04239496113298</v>
      </c>
      <c r="AG75" s="41">
        <v>0</v>
      </c>
      <c r="AH75" s="41">
        <v>7.44524118052931</v>
      </c>
      <c r="AI75" s="41">
        <v>5.20310140612785</v>
      </c>
      <c r="AJ75" s="41">
        <v>23.9561133898069</v>
      </c>
      <c r="AK75" s="41">
        <v>0.229178491491481</v>
      </c>
      <c r="AL75" s="41">
        <v>60.3150974773537</v>
      </c>
      <c r="AM75" s="41">
        <v>0.0533933868695105</v>
      </c>
      <c r="AN75" s="41">
        <v>0.255951679749831</v>
      </c>
      <c r="AO75" s="41">
        <v>1.49952802693844</v>
      </c>
      <c r="AP75" s="41">
        <v>100</v>
      </c>
      <c r="AQ75" s="41"/>
      <c r="AR75" s="41"/>
      <c r="AS75" s="41">
        <v>1.06102096892619</v>
      </c>
      <c r="AT75" s="41">
        <v>0</v>
      </c>
      <c r="AU75" s="41">
        <v>7.57827628279047</v>
      </c>
      <c r="AV75" s="41">
        <v>5.29607289098043</v>
      </c>
      <c r="AW75" s="41">
        <v>24.3841725912909</v>
      </c>
      <c r="AX75" s="41">
        <v>0.233273561525123</v>
      </c>
      <c r="AY75" s="41">
        <v>61.3928362592451</v>
      </c>
      <c r="AZ75" s="41">
        <v>0.0543474452418345</v>
      </c>
      <c r="BA75" s="41">
        <v>100</v>
      </c>
      <c r="BB75" s="7"/>
      <c r="BC75" s="7"/>
    </row>
    <row r="76" ht="13.65" customHeight="1">
      <c r="A76" s="39">
        <v>135</v>
      </c>
      <c r="B76" t="s" s="40">
        <v>121</v>
      </c>
      <c r="C76" s="7"/>
      <c r="D76" s="41">
        <v>3042.57</v>
      </c>
      <c r="E76" s="41">
        <v>195.83</v>
      </c>
      <c r="F76" s="41">
        <v>824.17</v>
      </c>
      <c r="G76" s="41">
        <v>2599.93</v>
      </c>
      <c r="H76" s="41">
        <v>1337.32</v>
      </c>
      <c r="I76" s="41">
        <v>8.08</v>
      </c>
      <c r="J76" s="41">
        <v>152.85</v>
      </c>
      <c r="K76" s="41">
        <v>1.32</v>
      </c>
      <c r="L76" s="41">
        <v>59.81</v>
      </c>
      <c r="M76" s="41">
        <v>206.93</v>
      </c>
      <c r="N76" s="41">
        <v>8428.809999999999</v>
      </c>
      <c r="O76" s="41">
        <v>8221.879999999999</v>
      </c>
      <c r="P76" s="41">
        <v>8162.07</v>
      </c>
      <c r="Q76" s="7"/>
      <c r="R76" s="41">
        <v>1036.358535629950</v>
      </c>
      <c r="S76" s="41">
        <v>66.703507900365</v>
      </c>
      <c r="T76" s="41">
        <v>280.728336343991</v>
      </c>
      <c r="U76" s="41">
        <v>885.586740006108</v>
      </c>
      <c r="V76" s="41">
        <v>455.517209749866</v>
      </c>
      <c r="W76" s="41">
        <v>2.75220519754353</v>
      </c>
      <c r="X76" s="41">
        <v>52.0636837183822</v>
      </c>
      <c r="Y76" s="41">
        <v>0.449617680786814</v>
      </c>
      <c r="Z76" s="41">
        <v>20.3724496120147</v>
      </c>
      <c r="AA76" s="41">
        <v>70.4843838524361</v>
      </c>
      <c r="AB76" s="41">
        <v>2871.016669691450</v>
      </c>
      <c r="AC76" s="41">
        <v>2800.532285839010</v>
      </c>
      <c r="AD76" s="41">
        <v>2780.159836227</v>
      </c>
      <c r="AE76" s="41"/>
      <c r="AF76" s="41">
        <v>36.0972663994087</v>
      </c>
      <c r="AG76" s="41">
        <v>2.32334101729663</v>
      </c>
      <c r="AH76" s="41">
        <v>9.7780113681528</v>
      </c>
      <c r="AI76" s="41">
        <v>30.8457540269623</v>
      </c>
      <c r="AJ76" s="41">
        <v>15.8660593844208</v>
      </c>
      <c r="AK76" s="41">
        <v>0.09586169340630531</v>
      </c>
      <c r="AL76" s="41">
        <v>1.8134232471725</v>
      </c>
      <c r="AM76" s="41">
        <v>0.0156605736752875</v>
      </c>
      <c r="AN76" s="41">
        <v>0.709590084484049</v>
      </c>
      <c r="AO76" s="41">
        <v>2.45503220502064</v>
      </c>
      <c r="AP76" s="41">
        <v>100</v>
      </c>
      <c r="AQ76" s="41"/>
      <c r="AR76" s="41"/>
      <c r="AS76" s="41">
        <v>37.2769407760531</v>
      </c>
      <c r="AT76" s="41">
        <v>2.39926881293593</v>
      </c>
      <c r="AU76" s="41">
        <v>10.0975610353746</v>
      </c>
      <c r="AV76" s="41">
        <v>31.8538066936451</v>
      </c>
      <c r="AW76" s="41">
        <v>16.384569110532</v>
      </c>
      <c r="AX76" s="41">
        <v>0.09899449526896981</v>
      </c>
      <c r="AY76" s="41">
        <v>1.87268670815124</v>
      </c>
      <c r="AZ76" s="41">
        <v>0.0161723680389901</v>
      </c>
      <c r="BA76" s="41">
        <v>100</v>
      </c>
      <c r="BB76" s="7"/>
      <c r="BC76" s="7"/>
    </row>
    <row r="77" ht="13.65" customHeight="1">
      <c r="A77" s="39">
        <v>138</v>
      </c>
      <c r="B77" t="s" s="40">
        <v>128</v>
      </c>
      <c r="C77" s="7"/>
      <c r="D77" s="41">
        <v>6514.51</v>
      </c>
      <c r="E77" s="41">
        <v>1822.77</v>
      </c>
      <c r="F77" s="41">
        <v>3769.01</v>
      </c>
      <c r="G77" s="41">
        <v>2958.6</v>
      </c>
      <c r="H77" s="41">
        <v>513.99</v>
      </c>
      <c r="I77" s="41">
        <v>8.44</v>
      </c>
      <c r="J77" s="41">
        <v>9303.99</v>
      </c>
      <c r="K77" s="41">
        <v>319.92</v>
      </c>
      <c r="L77" s="41">
        <v>166.45</v>
      </c>
      <c r="M77" s="41">
        <v>596.849999999999</v>
      </c>
      <c r="N77" s="41">
        <v>25974.53</v>
      </c>
      <c r="O77" s="41">
        <v>25377.68</v>
      </c>
      <c r="P77" s="41">
        <v>25211.23</v>
      </c>
      <c r="Q77" s="7"/>
      <c r="R77" s="41">
        <v>2218.968846714020</v>
      </c>
      <c r="S77" s="41">
        <v>620.8709242483191</v>
      </c>
      <c r="T77" s="41">
        <v>1283.798132622960</v>
      </c>
      <c r="U77" s="41">
        <v>1007.756719981720</v>
      </c>
      <c r="V77" s="41">
        <v>175.074993748193</v>
      </c>
      <c r="W77" s="41">
        <v>2.87482820139448</v>
      </c>
      <c r="X77" s="41">
        <v>3169.120004442210</v>
      </c>
      <c r="Y77" s="41">
        <v>108.970976088877</v>
      </c>
      <c r="Z77" s="41">
        <v>56.696108308307</v>
      </c>
      <c r="AA77" s="41">
        <v>203.298721801219</v>
      </c>
      <c r="AB77" s="41">
        <v>8847.430256157220</v>
      </c>
      <c r="AC77" s="41">
        <v>8644.131534356</v>
      </c>
      <c r="AD77" s="41">
        <v>8587.435426047690</v>
      </c>
      <c r="AE77" s="41"/>
      <c r="AF77" s="41">
        <v>25.0803768152879</v>
      </c>
      <c r="AG77" s="41">
        <v>7.01752832486286</v>
      </c>
      <c r="AH77" s="41">
        <v>14.5104069255536</v>
      </c>
      <c r="AI77" s="41">
        <v>11.390388969502</v>
      </c>
      <c r="AJ77" s="41">
        <v>1.97882310093773</v>
      </c>
      <c r="AK77" s="41">
        <v>0.0324933694661655</v>
      </c>
      <c r="AL77" s="41">
        <v>35.8196664193731</v>
      </c>
      <c r="AM77" s="41">
        <v>1.23166809948053</v>
      </c>
      <c r="AN77" s="41">
        <v>0.640820064886641</v>
      </c>
      <c r="AO77" s="41">
        <v>2.29782791064939</v>
      </c>
      <c r="AP77" s="41">
        <v>100</v>
      </c>
      <c r="AQ77" s="41"/>
      <c r="AR77" s="41"/>
      <c r="AS77" s="41">
        <v>25.8397150793515</v>
      </c>
      <c r="AT77" s="41">
        <v>7.22999234864781</v>
      </c>
      <c r="AU77" s="41">
        <v>14.9497267685869</v>
      </c>
      <c r="AV77" s="41">
        <v>11.7352465548091</v>
      </c>
      <c r="AW77" s="41">
        <v>2.03873432593332</v>
      </c>
      <c r="AX77" s="41">
        <v>0.0334771449072497</v>
      </c>
      <c r="AY77" s="41">
        <v>36.9041494603794</v>
      </c>
      <c r="AZ77" s="41">
        <v>1.26895831738475</v>
      </c>
      <c r="BA77" s="41">
        <v>100</v>
      </c>
      <c r="BB77" s="7"/>
      <c r="BC77" s="7"/>
    </row>
    <row r="78" ht="13.65" customHeight="1">
      <c r="A78" s="39">
        <v>141</v>
      </c>
      <c r="B78" t="s" s="40">
        <v>115</v>
      </c>
      <c r="C78" s="7"/>
      <c r="D78" s="41">
        <v>3628.46</v>
      </c>
      <c r="E78" s="41">
        <v>2915.71</v>
      </c>
      <c r="F78" s="41">
        <v>1323.55</v>
      </c>
      <c r="G78" s="41">
        <v>4394.38</v>
      </c>
      <c r="H78" s="41">
        <v>1185.67</v>
      </c>
      <c r="I78" s="41">
        <v>4.51</v>
      </c>
      <c r="J78" s="41">
        <v>2297.78</v>
      </c>
      <c r="K78" s="41">
        <v>44.64</v>
      </c>
      <c r="L78" s="41">
        <v>134.35</v>
      </c>
      <c r="M78" s="41">
        <v>595.609999999999</v>
      </c>
      <c r="N78" s="41">
        <v>16524.66</v>
      </c>
      <c r="O78" s="41">
        <v>15929.05</v>
      </c>
      <c r="P78" s="41">
        <v>15794.7</v>
      </c>
      <c r="Q78" s="7"/>
      <c r="R78" s="41">
        <v>1235.924068202820</v>
      </c>
      <c r="S78" s="41">
        <v>993.1475515506989</v>
      </c>
      <c r="T78" s="41">
        <v>450.826879852567</v>
      </c>
      <c r="U78" s="41">
        <v>1496.811321284820</v>
      </c>
      <c r="V78" s="41">
        <v>403.862269377653</v>
      </c>
      <c r="W78" s="41">
        <v>1.53619374268828</v>
      </c>
      <c r="X78" s="41">
        <v>782.668571635096</v>
      </c>
      <c r="Y78" s="41">
        <v>15.2052524775177</v>
      </c>
      <c r="Z78" s="41">
        <v>45.762223798264</v>
      </c>
      <c r="AA78" s="41">
        <v>202.876353676844</v>
      </c>
      <c r="AB78" s="41">
        <v>5628.620685598970</v>
      </c>
      <c r="AC78" s="41">
        <v>5425.744331922120</v>
      </c>
      <c r="AD78" s="41">
        <v>5379.982108123860</v>
      </c>
      <c r="AE78" s="41"/>
      <c r="AF78" s="41">
        <v>21.9578496622623</v>
      </c>
      <c r="AG78" s="41">
        <v>17.6445990416747</v>
      </c>
      <c r="AH78" s="41">
        <v>8.009544523155091</v>
      </c>
      <c r="AI78" s="41">
        <v>26.5928618198499</v>
      </c>
      <c r="AJ78" s="41">
        <v>7.17515519230048</v>
      </c>
      <c r="AK78" s="41">
        <v>0.0272925433866718</v>
      </c>
      <c r="AL78" s="41">
        <v>13.9051575039971</v>
      </c>
      <c r="AM78" s="41">
        <v>0.270141715472512</v>
      </c>
      <c r="AN78" s="41">
        <v>0.813027317959946</v>
      </c>
      <c r="AO78" s="41">
        <v>3.60437067994136</v>
      </c>
      <c r="AP78" s="41">
        <v>100</v>
      </c>
      <c r="AQ78" s="41"/>
      <c r="AR78" s="41"/>
      <c r="AS78" s="41">
        <v>22.9726427219257</v>
      </c>
      <c r="AT78" s="41">
        <v>18.4600530557719</v>
      </c>
      <c r="AU78" s="41">
        <v>8.37970964943937</v>
      </c>
      <c r="AV78" s="41">
        <v>27.8218642962513</v>
      </c>
      <c r="AW78" s="41">
        <v>7.50675859623798</v>
      </c>
      <c r="AX78" s="41">
        <v>0.0285538819983919</v>
      </c>
      <c r="AY78" s="41">
        <v>14.5477913477306</v>
      </c>
      <c r="AZ78" s="41">
        <v>0.282626450644836</v>
      </c>
      <c r="BA78" s="41">
        <v>100</v>
      </c>
      <c r="BB78" s="7"/>
      <c r="BC78" s="7"/>
    </row>
    <row r="79" ht="13.65" customHeight="1">
      <c r="A79" s="39">
        <v>149</v>
      </c>
      <c r="B79" t="s" s="40">
        <v>94</v>
      </c>
      <c r="C79" s="7"/>
      <c r="D79" s="41">
        <v>1065.15</v>
      </c>
      <c r="E79" s="41">
        <v>68.7</v>
      </c>
      <c r="F79" s="41">
        <v>385.81</v>
      </c>
      <c r="G79" s="41">
        <v>768.83</v>
      </c>
      <c r="H79" s="41">
        <v>2537.24</v>
      </c>
      <c r="I79" s="41">
        <v>4.68</v>
      </c>
      <c r="J79" s="41">
        <v>613.64</v>
      </c>
      <c r="K79" s="41">
        <v>0.83</v>
      </c>
      <c r="L79" s="41">
        <v>26.68</v>
      </c>
      <c r="M79" s="41">
        <v>123.059999999999</v>
      </c>
      <c r="N79" s="41">
        <v>5594.62</v>
      </c>
      <c r="O79" s="41">
        <v>5471.56</v>
      </c>
      <c r="P79" s="41">
        <v>5444.88</v>
      </c>
      <c r="Q79" s="7"/>
      <c r="R79" s="41">
        <v>362.810812643996</v>
      </c>
      <c r="S79" s="41">
        <v>23.4005565682228</v>
      </c>
      <c r="T79" s="41">
        <v>131.414391988152</v>
      </c>
      <c r="U79" s="41">
        <v>261.878455696459</v>
      </c>
      <c r="V79" s="41">
        <v>864.233306363285</v>
      </c>
      <c r="W79" s="41">
        <v>1.59409905006234</v>
      </c>
      <c r="X79" s="41">
        <v>209.017722453046</v>
      </c>
      <c r="Y79" s="41">
        <v>0.282714147767467</v>
      </c>
      <c r="Z79" s="41">
        <v>9.08772706317591</v>
      </c>
      <c r="AA79" s="41">
        <v>41.916630149716</v>
      </c>
      <c r="AB79" s="41">
        <v>1905.636416123880</v>
      </c>
      <c r="AC79" s="41">
        <v>1863.719785974170</v>
      </c>
      <c r="AD79" s="41">
        <v>1854.632058910990</v>
      </c>
      <c r="AE79" s="41"/>
      <c r="AF79" s="41">
        <v>19.0388265869711</v>
      </c>
      <c r="AG79" s="41">
        <v>1.22796543822458</v>
      </c>
      <c r="AH79" s="41">
        <v>6.89608945737155</v>
      </c>
      <c r="AI79" s="41">
        <v>13.7423095759855</v>
      </c>
      <c r="AJ79" s="41">
        <v>45.3514269065638</v>
      </c>
      <c r="AK79" s="41">
        <v>0.08365179404499321</v>
      </c>
      <c r="AL79" s="41">
        <v>10.9683946362756</v>
      </c>
      <c r="AM79" s="41">
        <v>0.0148356814225095</v>
      </c>
      <c r="AN79" s="41">
        <v>0.476886723316329</v>
      </c>
      <c r="AO79" s="41">
        <v>2.19961319982411</v>
      </c>
      <c r="AP79" s="41">
        <v>100</v>
      </c>
      <c r="AQ79" s="41"/>
      <c r="AR79" s="41"/>
      <c r="AS79" s="41">
        <v>19.5624145986688</v>
      </c>
      <c r="AT79" s="41">
        <v>1.26173579583021</v>
      </c>
      <c r="AU79" s="41">
        <v>7.08573926330792</v>
      </c>
      <c r="AV79" s="41">
        <v>14.1202377279205</v>
      </c>
      <c r="AW79" s="41">
        <v>46.5986394557823</v>
      </c>
      <c r="AX79" s="41">
        <v>0.0859523074888703</v>
      </c>
      <c r="AY79" s="41">
        <v>11.2700371725364</v>
      </c>
      <c r="AZ79" s="41">
        <v>0.0152436784649065</v>
      </c>
      <c r="BA79" s="41">
        <v>100</v>
      </c>
      <c r="BB79" s="7"/>
      <c r="BC79" s="7"/>
    </row>
    <row r="80" ht="13.65" customHeight="1">
      <c r="A80" s="39">
        <v>157</v>
      </c>
      <c r="B80" t="s" s="40">
        <v>116</v>
      </c>
      <c r="C80" s="7"/>
      <c r="D80" s="41">
        <v>485.31</v>
      </c>
      <c r="E80" s="41">
        <v>207.43</v>
      </c>
      <c r="F80" s="41">
        <v>1398.16</v>
      </c>
      <c r="G80" s="41">
        <v>809.1900000000001</v>
      </c>
      <c r="H80" s="41">
        <v>0</v>
      </c>
      <c r="I80" s="41">
        <v>2.53</v>
      </c>
      <c r="J80" s="41">
        <v>190.02</v>
      </c>
      <c r="K80" s="41">
        <v>20.32</v>
      </c>
      <c r="L80" s="41">
        <v>9.609999999999999</v>
      </c>
      <c r="M80" s="41">
        <v>132.669999999999</v>
      </c>
      <c r="N80" s="41">
        <v>3255.24</v>
      </c>
      <c r="O80" s="41">
        <v>3122.57</v>
      </c>
      <c r="P80" s="41">
        <v>3112.96</v>
      </c>
      <c r="Q80" s="7"/>
      <c r="R80" s="41">
        <v>165.306027774734</v>
      </c>
      <c r="S80" s="41">
        <v>70.65469358000669</v>
      </c>
      <c r="T80" s="41">
        <v>476.240497400676</v>
      </c>
      <c r="U80" s="41">
        <v>275.625856905971</v>
      </c>
      <c r="V80" s="41">
        <v>0</v>
      </c>
      <c r="W80" s="41">
        <v>0.861767221508061</v>
      </c>
      <c r="X80" s="41">
        <v>64.7245088659928</v>
      </c>
      <c r="Y80" s="41">
        <v>6.92138732847581</v>
      </c>
      <c r="Z80" s="41">
        <v>3.27335296391006</v>
      </c>
      <c r="AA80" s="41">
        <v>45.189983113626</v>
      </c>
      <c r="AB80" s="41">
        <v>1108.7980751549</v>
      </c>
      <c r="AC80" s="41">
        <v>1063.608092041270</v>
      </c>
      <c r="AD80" s="41">
        <v>1060.334739077360</v>
      </c>
      <c r="AE80" s="41"/>
      <c r="AF80" s="41">
        <v>14.9085781693516</v>
      </c>
      <c r="AG80" s="41">
        <v>6.37218761135892</v>
      </c>
      <c r="AH80" s="41">
        <v>42.9510573721139</v>
      </c>
      <c r="AI80" s="41">
        <v>24.8580749806466</v>
      </c>
      <c r="AJ80" s="41">
        <v>0</v>
      </c>
      <c r="AK80" s="41">
        <v>0.0777208439316302</v>
      </c>
      <c r="AL80" s="41">
        <v>5.83735761418513</v>
      </c>
      <c r="AM80" s="41">
        <v>0.624224327545742</v>
      </c>
      <c r="AN80" s="41">
        <v>0.29521632813556</v>
      </c>
      <c r="AO80" s="41">
        <v>4.07558275273096</v>
      </c>
      <c r="AP80" s="41">
        <v>100</v>
      </c>
      <c r="AQ80" s="41"/>
      <c r="AR80" s="41"/>
      <c r="AS80" s="41">
        <v>15.5899850945724</v>
      </c>
      <c r="AT80" s="41">
        <v>6.66343287417763</v>
      </c>
      <c r="AU80" s="41">
        <v>44.9141652960526</v>
      </c>
      <c r="AV80" s="41">
        <v>25.9942305715461</v>
      </c>
      <c r="AW80" s="41">
        <v>0</v>
      </c>
      <c r="AX80" s="41">
        <v>0.0812731291118421</v>
      </c>
      <c r="AY80" s="41">
        <v>6.10415810032895</v>
      </c>
      <c r="AZ80" s="41">
        <v>0.652754934210526</v>
      </c>
      <c r="BA80" s="41">
        <v>100</v>
      </c>
      <c r="BB80" s="7"/>
      <c r="BC80" s="7"/>
    </row>
    <row r="81" ht="13.65" customHeight="1">
      <c r="A81" s="39">
        <v>158</v>
      </c>
      <c r="B81" t="s" s="40">
        <v>117</v>
      </c>
      <c r="C81" s="7"/>
      <c r="D81" s="41">
        <v>743.95</v>
      </c>
      <c r="E81" s="41">
        <v>1729.89</v>
      </c>
      <c r="F81" s="41">
        <v>490.96</v>
      </c>
      <c r="G81" s="41">
        <v>1118.06</v>
      </c>
      <c r="H81" s="41">
        <v>652.63</v>
      </c>
      <c r="I81" s="41">
        <v>6.58</v>
      </c>
      <c r="J81" s="41">
        <v>813.55</v>
      </c>
      <c r="K81" s="41">
        <v>9.119999999999999</v>
      </c>
      <c r="L81" s="41">
        <v>39.33</v>
      </c>
      <c r="M81" s="41">
        <v>129.68</v>
      </c>
      <c r="N81" s="41">
        <v>5733.75</v>
      </c>
      <c r="O81" s="41">
        <v>5604.07</v>
      </c>
      <c r="P81" s="41">
        <v>5564.74</v>
      </c>
      <c r="Q81" s="7"/>
      <c r="R81" s="41">
        <v>253.403843652538</v>
      </c>
      <c r="S81" s="41">
        <v>589.234189254774</v>
      </c>
      <c r="T81" s="41">
        <v>167.230527696284</v>
      </c>
      <c r="U81" s="41">
        <v>380.832988015535</v>
      </c>
      <c r="V81" s="41">
        <v>222.298475009014</v>
      </c>
      <c r="W81" s="41">
        <v>2.24127601483124</v>
      </c>
      <c r="X81" s="41">
        <v>277.110957730388</v>
      </c>
      <c r="Y81" s="41">
        <v>3.10644943089072</v>
      </c>
      <c r="Z81" s="41">
        <v>13.3965631707162</v>
      </c>
      <c r="AA81" s="41">
        <v>44.1715309427532</v>
      </c>
      <c r="AB81" s="41">
        <v>1953.026800917720</v>
      </c>
      <c r="AC81" s="41">
        <v>1908.855269974970</v>
      </c>
      <c r="AD81" s="41">
        <v>1895.458706804260</v>
      </c>
      <c r="AE81" s="41"/>
      <c r="AF81" s="41">
        <v>12.974929147591</v>
      </c>
      <c r="AG81" s="41">
        <v>30.1703073904513</v>
      </c>
      <c r="AH81" s="41">
        <v>8.562633529539999</v>
      </c>
      <c r="AI81" s="41">
        <v>19.4996293873992</v>
      </c>
      <c r="AJ81" s="41">
        <v>11.3822541966427</v>
      </c>
      <c r="AK81" s="41">
        <v>0.114759101809462</v>
      </c>
      <c r="AL81" s="41">
        <v>14.1887944190102</v>
      </c>
      <c r="AM81" s="41">
        <v>0.159058207979071</v>
      </c>
      <c r="AN81" s="41">
        <v>0.685938521909745</v>
      </c>
      <c r="AO81" s="41">
        <v>2.26169609766733</v>
      </c>
      <c r="AP81" s="41">
        <v>100</v>
      </c>
      <c r="AQ81" s="41"/>
      <c r="AR81" s="41"/>
      <c r="AS81" s="41">
        <v>13.3689983718916</v>
      </c>
      <c r="AT81" s="41">
        <v>31.0866275872727</v>
      </c>
      <c r="AU81" s="41">
        <v>8.82269432174729</v>
      </c>
      <c r="AV81" s="41">
        <v>20.0918641302199</v>
      </c>
      <c r="AW81" s="41">
        <v>11.7279513508268</v>
      </c>
      <c r="AX81" s="41">
        <v>0.118244518162574</v>
      </c>
      <c r="AY81" s="41">
        <v>14.6197306612708</v>
      </c>
      <c r="AZ81" s="41">
        <v>0.163889058608309</v>
      </c>
      <c r="BA81" s="41">
        <v>100</v>
      </c>
      <c r="BB81" s="7"/>
      <c r="BC81" s="7"/>
    </row>
    <row r="82" ht="13.65" customHeight="1">
      <c r="A82" s="39">
        <v>162</v>
      </c>
      <c r="B82" t="s" s="40">
        <v>104</v>
      </c>
      <c r="C82" s="7"/>
      <c r="D82" s="41">
        <v>2380.99</v>
      </c>
      <c r="E82" s="41">
        <v>389.21</v>
      </c>
      <c r="F82" s="41">
        <v>8941.01</v>
      </c>
      <c r="G82" s="41">
        <v>12766.87</v>
      </c>
      <c r="H82" s="41">
        <v>105.3</v>
      </c>
      <c r="I82" s="41">
        <v>758.51</v>
      </c>
      <c r="J82" s="41">
        <v>18470.47</v>
      </c>
      <c r="K82" s="41">
        <v>58.03</v>
      </c>
      <c r="L82" s="41">
        <v>76.68000000000001</v>
      </c>
      <c r="M82" s="41">
        <v>1560.7</v>
      </c>
      <c r="N82" s="41">
        <v>45507.77</v>
      </c>
      <c r="O82" s="41">
        <v>43947.07</v>
      </c>
      <c r="P82" s="41">
        <v>43870.39</v>
      </c>
      <c r="Q82" s="7"/>
      <c r="R82" s="41">
        <v>811.011516497422</v>
      </c>
      <c r="S82" s="41">
        <v>132.572498135633</v>
      </c>
      <c r="T82" s="41">
        <v>3045.481954614940</v>
      </c>
      <c r="U82" s="41">
        <v>4348.644303262690</v>
      </c>
      <c r="V82" s="41">
        <v>35.8672286264027</v>
      </c>
      <c r="W82" s="41">
        <v>258.363262919399</v>
      </c>
      <c r="X82" s="41">
        <v>6291.4014276079</v>
      </c>
      <c r="Y82" s="41">
        <v>19.7661469818628</v>
      </c>
      <c r="Z82" s="41">
        <v>26.1186998202522</v>
      </c>
      <c r="AA82" s="41">
        <v>531.604783639379</v>
      </c>
      <c r="AB82" s="41">
        <v>15500.8318221059</v>
      </c>
      <c r="AC82" s="41">
        <v>14969.2270384665</v>
      </c>
      <c r="AD82" s="41">
        <v>14943.1083386463</v>
      </c>
      <c r="AE82" s="41"/>
      <c r="AF82" s="41">
        <v>5.23205158152113</v>
      </c>
      <c r="AG82" s="41">
        <v>0.855260541221862</v>
      </c>
      <c r="AH82" s="41">
        <v>19.6472162885591</v>
      </c>
      <c r="AI82" s="41">
        <v>28.054264139948</v>
      </c>
      <c r="AJ82" s="41">
        <v>0.231389057297248</v>
      </c>
      <c r="AK82" s="41">
        <v>1.6667703119709</v>
      </c>
      <c r="AL82" s="41">
        <v>40.5875084628405</v>
      </c>
      <c r="AM82" s="41">
        <v>0.127516685612149</v>
      </c>
      <c r="AN82" s="41">
        <v>0.168498698134407</v>
      </c>
      <c r="AO82" s="41">
        <v>3.42952423289473</v>
      </c>
      <c r="AP82" s="41">
        <v>100</v>
      </c>
      <c r="AQ82" s="41"/>
      <c r="AR82" s="41"/>
      <c r="AS82" s="41">
        <v>5.42732809076919</v>
      </c>
      <c r="AT82" s="41">
        <v>0.887181536339203</v>
      </c>
      <c r="AU82" s="41">
        <v>20.3805117757102</v>
      </c>
      <c r="AV82" s="41">
        <v>29.1013369154001</v>
      </c>
      <c r="AW82" s="41">
        <v>0.240025219743886</v>
      </c>
      <c r="AX82" s="41">
        <v>1.72897938678001</v>
      </c>
      <c r="AY82" s="41">
        <v>42.1023610685932</v>
      </c>
      <c r="AZ82" s="41">
        <v>0.132276006664176</v>
      </c>
      <c r="BA82" s="41">
        <v>100</v>
      </c>
      <c r="BB82" s="7"/>
      <c r="BC82" s="7"/>
    </row>
    <row r="83" ht="13.65" customHeight="1">
      <c r="A83" s="39">
        <v>173</v>
      </c>
      <c r="B83" t="s" s="40">
        <v>95</v>
      </c>
      <c r="C83" s="7"/>
      <c r="D83" s="41">
        <v>4007.33</v>
      </c>
      <c r="E83" s="41">
        <v>125.88</v>
      </c>
      <c r="F83" s="41">
        <v>4379.75</v>
      </c>
      <c r="G83" s="41">
        <v>5676.47</v>
      </c>
      <c r="H83" s="41">
        <v>4250.19</v>
      </c>
      <c r="I83" s="41">
        <v>394.96</v>
      </c>
      <c r="J83" s="41">
        <v>8431.58</v>
      </c>
      <c r="K83" s="41">
        <v>51.94</v>
      </c>
      <c r="L83" s="41">
        <v>114.82</v>
      </c>
      <c r="M83" s="41">
        <v>989.890000000007</v>
      </c>
      <c r="N83" s="41">
        <v>28422.81</v>
      </c>
      <c r="O83" s="41">
        <v>27432.92</v>
      </c>
      <c r="P83" s="41">
        <v>27318.1</v>
      </c>
      <c r="Q83" s="7"/>
      <c r="R83" s="41">
        <v>1364.974561172290</v>
      </c>
      <c r="S83" s="41">
        <v>42.8771770132153</v>
      </c>
      <c r="T83" s="41">
        <v>1491.8280586561</v>
      </c>
      <c r="U83" s="41">
        <v>1933.516118527220</v>
      </c>
      <c r="V83" s="41">
        <v>1447.697402047960</v>
      </c>
      <c r="W83" s="41">
        <v>134.531060002697</v>
      </c>
      <c r="X83" s="41">
        <v>2871.960185582190</v>
      </c>
      <c r="Y83" s="41">
        <v>17.6917745000509</v>
      </c>
      <c r="Z83" s="41">
        <v>39.109925839350</v>
      </c>
      <c r="AA83" s="41">
        <v>337.175792450047</v>
      </c>
      <c r="AB83" s="41">
        <v>9681.362055791120</v>
      </c>
      <c r="AC83" s="41">
        <v>9344.186263341069</v>
      </c>
      <c r="AD83" s="41">
        <v>9305.076337501720</v>
      </c>
      <c r="AE83" s="41"/>
      <c r="AF83" s="41">
        <v>14.0989930270793</v>
      </c>
      <c r="AG83" s="41">
        <v>0.442883726134045</v>
      </c>
      <c r="AH83" s="41">
        <v>15.4092786744168</v>
      </c>
      <c r="AI83" s="41">
        <v>19.9715299085488</v>
      </c>
      <c r="AJ83" s="41">
        <v>14.9534476007122</v>
      </c>
      <c r="AK83" s="41">
        <v>1.38958815120672</v>
      </c>
      <c r="AL83" s="41">
        <v>29.6648360946718</v>
      </c>
      <c r="AM83" s="41">
        <v>0.182740552394362</v>
      </c>
      <c r="AN83" s="41">
        <v>0.40397131740317</v>
      </c>
      <c r="AO83" s="41">
        <v>3.48273094743274</v>
      </c>
      <c r="AP83" s="41">
        <v>100</v>
      </c>
      <c r="AQ83" s="41"/>
      <c r="AR83" s="41"/>
      <c r="AS83" s="41">
        <v>14.6691387761228</v>
      </c>
      <c r="AT83" s="41">
        <v>0.460793393391195</v>
      </c>
      <c r="AU83" s="41">
        <v>16.0324107459889</v>
      </c>
      <c r="AV83" s="41">
        <v>20.7791537478814</v>
      </c>
      <c r="AW83" s="41">
        <v>15.5581464303886</v>
      </c>
      <c r="AX83" s="41">
        <v>1.44578136839678</v>
      </c>
      <c r="AY83" s="41">
        <v>30.8644451846944</v>
      </c>
      <c r="AZ83" s="41">
        <v>0.190130353135833</v>
      </c>
      <c r="BA83" s="41">
        <v>100</v>
      </c>
      <c r="BB83" s="7"/>
      <c r="BC83" s="7"/>
    </row>
    <row r="84" ht="13.65" customHeight="1">
      <c r="A84" s="39">
        <v>176</v>
      </c>
      <c r="B84" t="s" s="40">
        <v>96</v>
      </c>
      <c r="C84" s="7"/>
      <c r="D84" s="41">
        <v>1720.64</v>
      </c>
      <c r="E84" s="41">
        <v>119.17</v>
      </c>
      <c r="F84" s="41">
        <v>3153.57</v>
      </c>
      <c r="G84" s="41">
        <v>4630.6</v>
      </c>
      <c r="H84" s="41">
        <v>4535.63</v>
      </c>
      <c r="I84" s="41">
        <v>240.62</v>
      </c>
      <c r="J84" s="41">
        <v>7403.67</v>
      </c>
      <c r="K84" s="41">
        <v>46.37</v>
      </c>
      <c r="L84" s="41">
        <v>75.59999999999999</v>
      </c>
      <c r="M84" s="41">
        <v>647.420000000002</v>
      </c>
      <c r="N84" s="41">
        <v>22573.29</v>
      </c>
      <c r="O84" s="41">
        <v>21925.87</v>
      </c>
      <c r="P84" s="41">
        <v>21850.27</v>
      </c>
      <c r="Q84" s="7"/>
      <c r="R84" s="41">
        <v>586.083459294715</v>
      </c>
      <c r="S84" s="41">
        <v>40.5916204692156</v>
      </c>
      <c r="T84" s="41">
        <v>1074.167295150660</v>
      </c>
      <c r="U84" s="41">
        <v>1577.272448978350</v>
      </c>
      <c r="V84" s="41">
        <v>1544.923819323560</v>
      </c>
      <c r="W84" s="41">
        <v>81.95985329615399</v>
      </c>
      <c r="X84" s="41">
        <v>2521.834041447660</v>
      </c>
      <c r="Y84" s="41">
        <v>15.7945241349126</v>
      </c>
      <c r="Z84" s="41">
        <v>25.7508308086994</v>
      </c>
      <c r="AA84" s="41">
        <v>220.523847647727</v>
      </c>
      <c r="AB84" s="41">
        <v>7688.901740551660</v>
      </c>
      <c r="AC84" s="41">
        <v>7468.377892903930</v>
      </c>
      <c r="AD84" s="41">
        <v>7442.627062095230</v>
      </c>
      <c r="AE84" s="41"/>
      <c r="AF84" s="41">
        <v>7.62245999586237</v>
      </c>
      <c r="AG84" s="41">
        <v>0.527924817339431</v>
      </c>
      <c r="AH84" s="41">
        <v>13.9703605455829</v>
      </c>
      <c r="AI84" s="41">
        <v>20.5136247308212</v>
      </c>
      <c r="AJ84" s="41">
        <v>20.0929062622241</v>
      </c>
      <c r="AK84" s="41">
        <v>1.06595006753557</v>
      </c>
      <c r="AL84" s="41">
        <v>32.7983647930807</v>
      </c>
      <c r="AM84" s="41">
        <v>0.205419768230506</v>
      </c>
      <c r="AN84" s="41">
        <v>0.334909089459268</v>
      </c>
      <c r="AO84" s="41">
        <v>2.86807992986402</v>
      </c>
      <c r="AP84" s="41">
        <v>100</v>
      </c>
      <c r="AQ84" s="41"/>
      <c r="AR84" s="41"/>
      <c r="AS84" s="41">
        <v>7.87468530137156</v>
      </c>
      <c r="AT84" s="41">
        <v>0.54539371824696</v>
      </c>
      <c r="AU84" s="41">
        <v>14.4326363015194</v>
      </c>
      <c r="AV84" s="41">
        <v>21.1924154712962</v>
      </c>
      <c r="AW84" s="41">
        <v>20.7577755332085</v>
      </c>
      <c r="AX84" s="41">
        <v>1.10122209016181</v>
      </c>
      <c r="AY84" s="41">
        <v>33.8836545269235</v>
      </c>
      <c r="AZ84" s="41">
        <v>0.212217057272061</v>
      </c>
      <c r="BA84" s="41">
        <v>100</v>
      </c>
      <c r="BB84" s="7"/>
      <c r="BC84" s="7"/>
    </row>
    <row r="85" ht="13.65" customHeight="1">
      <c r="A85" s="39">
        <v>182</v>
      </c>
      <c r="B85" t="s" s="40">
        <v>97</v>
      </c>
      <c r="C85" s="7"/>
      <c r="D85" s="41">
        <v>183.99</v>
      </c>
      <c r="E85" s="41">
        <v>0</v>
      </c>
      <c r="F85" s="41">
        <v>25.72</v>
      </c>
      <c r="G85" s="41">
        <v>1161.54</v>
      </c>
      <c r="H85" s="41">
        <v>3048.22</v>
      </c>
      <c r="I85" s="41">
        <v>0.76</v>
      </c>
      <c r="J85" s="41">
        <v>612.27</v>
      </c>
      <c r="K85" s="41">
        <v>0.32</v>
      </c>
      <c r="L85" s="41">
        <v>13.33</v>
      </c>
      <c r="M85" s="41">
        <v>83.54000000000001</v>
      </c>
      <c r="N85" s="41">
        <v>5129.69</v>
      </c>
      <c r="O85" s="41">
        <v>5046.15</v>
      </c>
      <c r="P85" s="41">
        <v>5032.82</v>
      </c>
      <c r="Q85" s="7"/>
      <c r="R85" s="41">
        <v>62.6705735514894</v>
      </c>
      <c r="S85" s="41">
        <v>0</v>
      </c>
      <c r="T85" s="41">
        <v>8.760732386240051</v>
      </c>
      <c r="U85" s="41">
        <v>395.643121925088</v>
      </c>
      <c r="V85" s="41">
        <v>1038.2830355515</v>
      </c>
      <c r="W85" s="41">
        <v>0.25887078590756</v>
      </c>
      <c r="X85" s="41">
        <v>208.551073799502</v>
      </c>
      <c r="Y85" s="41">
        <v>0.108998225645288</v>
      </c>
      <c r="Z85" s="41">
        <v>4.54045733703654</v>
      </c>
      <c r="AA85" s="41">
        <v>28.4553492825231</v>
      </c>
      <c r="AB85" s="41">
        <v>1747.272212844930</v>
      </c>
      <c r="AC85" s="41">
        <v>1718.816863562410</v>
      </c>
      <c r="AD85" s="41">
        <v>1714.276406225370</v>
      </c>
      <c r="AE85" s="41"/>
      <c r="AF85" s="41">
        <v>3.58676645177389</v>
      </c>
      <c r="AG85" s="41">
        <v>0</v>
      </c>
      <c r="AH85" s="41">
        <v>0.501394821129542</v>
      </c>
      <c r="AI85" s="41">
        <v>22.6434735822243</v>
      </c>
      <c r="AJ85" s="41">
        <v>59.4230840460145</v>
      </c>
      <c r="AK85" s="41">
        <v>0.0148157101111373</v>
      </c>
      <c r="AL85" s="41">
        <v>11.935808986508</v>
      </c>
      <c r="AM85" s="41">
        <v>0.00623819373100519</v>
      </c>
      <c r="AN85" s="41">
        <v>0.259859757607185</v>
      </c>
      <c r="AO85" s="41">
        <v>1.62855845090054</v>
      </c>
      <c r="AP85" s="41">
        <v>100</v>
      </c>
      <c r="AQ85" s="41"/>
      <c r="AR85" s="41"/>
      <c r="AS85" s="41">
        <v>3.65580330709225</v>
      </c>
      <c r="AT85" s="41">
        <v>0</v>
      </c>
      <c r="AU85" s="41">
        <v>0.511045497355359</v>
      </c>
      <c r="AV85" s="41">
        <v>23.0793074260554</v>
      </c>
      <c r="AW85" s="41">
        <v>60.5668392670511</v>
      </c>
      <c r="AX85" s="41">
        <v>0.0151008778378722</v>
      </c>
      <c r="AY85" s="41">
        <v>12.1655453602553</v>
      </c>
      <c r="AZ85" s="41">
        <v>0.0063582643527883</v>
      </c>
      <c r="BA85" s="41">
        <v>100</v>
      </c>
      <c r="BB85" s="7"/>
      <c r="BC85" s="7"/>
    </row>
    <row r="86" ht="13.65" customHeight="1">
      <c r="A86" s="39">
        <v>196</v>
      </c>
      <c r="B86" t="s" s="40">
        <v>122</v>
      </c>
      <c r="C86" s="7"/>
      <c r="D86" s="41">
        <v>8173.05</v>
      </c>
      <c r="E86" s="41">
        <v>577.99</v>
      </c>
      <c r="F86" s="41">
        <v>3581.58</v>
      </c>
      <c r="G86" s="41">
        <v>2726.22</v>
      </c>
      <c r="H86" s="41">
        <v>1137.16</v>
      </c>
      <c r="I86" s="41">
        <v>239.14</v>
      </c>
      <c r="J86" s="41">
        <v>8524.469999999999</v>
      </c>
      <c r="K86" s="41">
        <v>261.26</v>
      </c>
      <c r="L86" s="41">
        <v>161.97</v>
      </c>
      <c r="M86" s="41">
        <v>1393.46</v>
      </c>
      <c r="N86" s="41">
        <v>26776.3</v>
      </c>
      <c r="O86" s="41">
        <v>25382.84</v>
      </c>
      <c r="P86" s="41">
        <v>25220.87</v>
      </c>
      <c r="Q86" s="7"/>
      <c r="R86" s="41">
        <v>2783.899837844450</v>
      </c>
      <c r="S86" s="41">
        <v>196.874638877251</v>
      </c>
      <c r="T86" s="41">
        <v>1219.955828145790</v>
      </c>
      <c r="U86" s="41">
        <v>928.603570995931</v>
      </c>
      <c r="V86" s="41">
        <v>387.338819608738</v>
      </c>
      <c r="W86" s="41">
        <v>81.4557365025445</v>
      </c>
      <c r="X86" s="41">
        <v>2903.600326770280</v>
      </c>
      <c r="Y86" s="41">
        <v>88.99023885027511</v>
      </c>
      <c r="Z86" s="41">
        <v>55.170133149273</v>
      </c>
      <c r="AA86" s="41">
        <v>474.639585961510</v>
      </c>
      <c r="AB86" s="41">
        <v>9120.528716706040</v>
      </c>
      <c r="AC86" s="41">
        <v>8645.889130744530</v>
      </c>
      <c r="AD86" s="41">
        <v>8590.718997595261</v>
      </c>
      <c r="AE86" s="41"/>
      <c r="AF86" s="41">
        <v>30.5234479745148</v>
      </c>
      <c r="AG86" s="41">
        <v>2.15858800506418</v>
      </c>
      <c r="AH86" s="41">
        <v>13.3759331946535</v>
      </c>
      <c r="AI86" s="41">
        <v>10.1814664460736</v>
      </c>
      <c r="AJ86" s="41">
        <v>4.24688997359605</v>
      </c>
      <c r="AK86" s="41">
        <v>0.893103229348342</v>
      </c>
      <c r="AL86" s="41">
        <v>31.8358772496573</v>
      </c>
      <c r="AM86" s="41">
        <v>0.9757135974723919</v>
      </c>
      <c r="AN86" s="41">
        <v>0.6049006023983901</v>
      </c>
      <c r="AO86" s="41">
        <v>5.20407972722146</v>
      </c>
      <c r="AP86" s="41">
        <v>100</v>
      </c>
      <c r="AQ86" s="41"/>
      <c r="AR86" s="41"/>
      <c r="AS86" s="41">
        <v>32.4059003515739</v>
      </c>
      <c r="AT86" s="41">
        <v>2.29171317246392</v>
      </c>
      <c r="AU86" s="41">
        <v>14.2008582574669</v>
      </c>
      <c r="AV86" s="41">
        <v>10.8093812782826</v>
      </c>
      <c r="AW86" s="41">
        <v>4.50880560424759</v>
      </c>
      <c r="AX86" s="41">
        <v>0.948182992894377</v>
      </c>
      <c r="AY86" s="41">
        <v>33.7992702075702</v>
      </c>
      <c r="AZ86" s="41">
        <v>1.03588813550048</v>
      </c>
      <c r="BA86" s="41">
        <v>100</v>
      </c>
      <c r="BB86" s="7"/>
      <c r="BC86" s="7"/>
    </row>
    <row r="87" ht="13.65" customHeight="1">
      <c r="A87" s="39">
        <v>199</v>
      </c>
      <c r="B87" t="s" s="40">
        <v>105</v>
      </c>
      <c r="C87" s="7"/>
      <c r="D87" s="41">
        <v>972.13</v>
      </c>
      <c r="E87" s="41">
        <v>63.3</v>
      </c>
      <c r="F87" s="41">
        <v>5941.84</v>
      </c>
      <c r="G87" s="41">
        <v>7786.62</v>
      </c>
      <c r="H87" s="41">
        <v>0</v>
      </c>
      <c r="I87" s="41">
        <v>901.54</v>
      </c>
      <c r="J87" s="41">
        <v>7940.21</v>
      </c>
      <c r="K87" s="41">
        <v>28.48</v>
      </c>
      <c r="L87" s="41">
        <v>79.12</v>
      </c>
      <c r="M87" s="41">
        <v>652.210000000003</v>
      </c>
      <c r="N87" s="41">
        <v>24365.45</v>
      </c>
      <c r="O87" s="41">
        <v>23713.24</v>
      </c>
      <c r="P87" s="41">
        <v>23634.12</v>
      </c>
      <c r="Q87" s="7"/>
      <c r="R87" s="41">
        <v>331.126390926732</v>
      </c>
      <c r="S87" s="41">
        <v>21.5612115104586</v>
      </c>
      <c r="T87" s="41">
        <v>2023.906303338120</v>
      </c>
      <c r="U87" s="41">
        <v>2652.274261794110</v>
      </c>
      <c r="V87" s="41">
        <v>0</v>
      </c>
      <c r="W87" s="41">
        <v>307.082063588291</v>
      </c>
      <c r="X87" s="41">
        <v>2704.5900039093</v>
      </c>
      <c r="Y87" s="41">
        <v>9.700842082430659</v>
      </c>
      <c r="Z87" s="41">
        <v>26.9498112907975</v>
      </c>
      <c r="AA87" s="41">
        <v>222.155414837856</v>
      </c>
      <c r="AB87" s="41">
        <v>8299.346303278089</v>
      </c>
      <c r="AC87" s="41">
        <v>8077.190888440240</v>
      </c>
      <c r="AD87" s="41">
        <v>8050.241077149440</v>
      </c>
      <c r="AE87" s="41"/>
      <c r="AF87" s="41">
        <v>3.98978881982479</v>
      </c>
      <c r="AG87" s="41">
        <v>0.259794093685936</v>
      </c>
      <c r="AH87" s="41">
        <v>24.3863339277543</v>
      </c>
      <c r="AI87" s="41">
        <v>31.9576285272794</v>
      </c>
      <c r="AJ87" s="41">
        <v>0</v>
      </c>
      <c r="AK87" s="41">
        <v>3.70007531155796</v>
      </c>
      <c r="AL87" s="41">
        <v>32.5879883195262</v>
      </c>
      <c r="AM87" s="41">
        <v>0.116886821298191</v>
      </c>
      <c r="AN87" s="41">
        <v>0.32472209624694</v>
      </c>
      <c r="AO87" s="41">
        <v>2.67678208282631</v>
      </c>
      <c r="AP87" s="41">
        <v>100</v>
      </c>
      <c r="AQ87" s="41"/>
      <c r="AR87" s="41"/>
      <c r="AS87" s="41">
        <v>4.11324813447676</v>
      </c>
      <c r="AT87" s="41">
        <v>0.267833115851151</v>
      </c>
      <c r="AU87" s="41">
        <v>25.140940301564</v>
      </c>
      <c r="AV87" s="41">
        <v>32.9465196927154</v>
      </c>
      <c r="AW87" s="41">
        <v>0</v>
      </c>
      <c r="AX87" s="41">
        <v>3.81456978300863</v>
      </c>
      <c r="AY87" s="41">
        <v>33.5963852261053</v>
      </c>
      <c r="AZ87" s="41">
        <v>0.120503746278685</v>
      </c>
      <c r="BA87" s="41">
        <v>100</v>
      </c>
      <c r="BB87" s="7"/>
      <c r="BC87" s="7"/>
    </row>
    <row r="88" ht="13.65" customHeight="1">
      <c r="A88" s="39">
        <v>208</v>
      </c>
      <c r="B88" t="s" s="40">
        <v>98</v>
      </c>
      <c r="C88" s="7"/>
      <c r="D88" s="41">
        <v>416.69</v>
      </c>
      <c r="E88" s="41">
        <v>10.39</v>
      </c>
      <c r="F88" s="41">
        <v>1468.13</v>
      </c>
      <c r="G88" s="41">
        <v>5272.84</v>
      </c>
      <c r="H88" s="41">
        <v>3238.413</v>
      </c>
      <c r="I88" s="41">
        <v>215.5</v>
      </c>
      <c r="J88" s="41">
        <v>6642.19</v>
      </c>
      <c r="K88" s="41">
        <v>201.46</v>
      </c>
      <c r="L88" s="41">
        <v>43.01</v>
      </c>
      <c r="M88" s="41">
        <v>439.577000000005</v>
      </c>
      <c r="N88" s="41">
        <v>17948.2</v>
      </c>
      <c r="O88" s="41">
        <v>17508.623</v>
      </c>
      <c r="P88" s="41">
        <v>17465.613</v>
      </c>
      <c r="Q88" s="7"/>
      <c r="R88" s="41">
        <v>141.932720762922</v>
      </c>
      <c r="S88" s="41">
        <v>3.53903613892045</v>
      </c>
      <c r="T88" s="41">
        <v>500.073640676929</v>
      </c>
      <c r="U88" s="41">
        <v>1796.031887848440</v>
      </c>
      <c r="V88" s="41">
        <v>1103.066471583230</v>
      </c>
      <c r="W88" s="41">
        <v>73.40349258299889</v>
      </c>
      <c r="X88" s="41">
        <v>2262.459138746490</v>
      </c>
      <c r="Y88" s="41">
        <v>68.6211954328118</v>
      </c>
      <c r="Z88" s="41">
        <v>14.650042765637</v>
      </c>
      <c r="AA88" s="41">
        <v>149.728478232748</v>
      </c>
      <c r="AB88" s="41">
        <v>6113.506104771140</v>
      </c>
      <c r="AC88" s="41">
        <v>5963.777626538390</v>
      </c>
      <c r="AD88" s="41">
        <v>5949.127583772750</v>
      </c>
      <c r="AE88" s="41"/>
      <c r="AF88" s="41">
        <v>2.32162556690922</v>
      </c>
      <c r="AG88" s="41">
        <v>0.0578888133628999</v>
      </c>
      <c r="AH88" s="41">
        <v>8.17981747473284</v>
      </c>
      <c r="AI88" s="41">
        <v>29.3780991965768</v>
      </c>
      <c r="AJ88" s="41">
        <v>18.0431073868132</v>
      </c>
      <c r="AK88" s="41">
        <v>1.20067750526515</v>
      </c>
      <c r="AL88" s="41">
        <v>37.0075550751607</v>
      </c>
      <c r="AM88" s="41">
        <v>1.12245239076899</v>
      </c>
      <c r="AN88" s="41">
        <v>0.239634058011388</v>
      </c>
      <c r="AO88" s="41">
        <v>2.44914253239882</v>
      </c>
      <c r="AP88" s="41">
        <v>100</v>
      </c>
      <c r="AQ88" s="41"/>
      <c r="AR88" s="41"/>
      <c r="AS88" s="41">
        <v>2.3857736914244</v>
      </c>
      <c r="AT88" s="41">
        <v>0.0594883214233592</v>
      </c>
      <c r="AU88" s="41">
        <v>8.40583150445392</v>
      </c>
      <c r="AV88" s="41">
        <v>30.1898364517753</v>
      </c>
      <c r="AW88" s="41">
        <v>18.5416509572266</v>
      </c>
      <c r="AX88" s="41">
        <v>1.23385305743348</v>
      </c>
      <c r="AY88" s="41">
        <v>38.0300994874901</v>
      </c>
      <c r="AZ88" s="41">
        <v>1.15346652877285</v>
      </c>
      <c r="BA88" s="41">
        <v>100</v>
      </c>
      <c r="BB88" s="7"/>
      <c r="BC88" s="7"/>
    </row>
    <row r="89" ht="13.65" customHeight="1">
      <c r="A89" s="39">
        <v>209</v>
      </c>
      <c r="B89" t="s" s="40">
        <v>99</v>
      </c>
      <c r="C89" s="7"/>
      <c r="D89" s="41">
        <v>1692.78</v>
      </c>
      <c r="E89" s="41">
        <v>1717.71</v>
      </c>
      <c r="F89" s="41">
        <v>3090.23</v>
      </c>
      <c r="G89" s="41">
        <v>5431.55</v>
      </c>
      <c r="H89" s="41">
        <v>2643.69</v>
      </c>
      <c r="I89" s="41">
        <v>47.72</v>
      </c>
      <c r="J89" s="41">
        <v>7656.15</v>
      </c>
      <c r="K89" s="41">
        <v>12.74</v>
      </c>
      <c r="L89" s="41">
        <v>66</v>
      </c>
      <c r="M89" s="41">
        <v>676.499999999996</v>
      </c>
      <c r="N89" s="41">
        <v>23035.07</v>
      </c>
      <c r="O89" s="41">
        <v>22358.57</v>
      </c>
      <c r="P89" s="41">
        <v>22292.57</v>
      </c>
      <c r="Q89" s="7"/>
      <c r="R89" s="41">
        <v>576.593801274472</v>
      </c>
      <c r="S89" s="41">
        <v>585.085444291151</v>
      </c>
      <c r="T89" s="41">
        <v>1052.592458862</v>
      </c>
      <c r="U89" s="41">
        <v>1850.091601573960</v>
      </c>
      <c r="V89" s="41">
        <v>900.492247363101</v>
      </c>
      <c r="W89" s="41">
        <v>16.2543603993536</v>
      </c>
      <c r="X89" s="41">
        <v>2607.833641481790</v>
      </c>
      <c r="Y89" s="41">
        <v>4.33949185850304</v>
      </c>
      <c r="Z89" s="41">
        <v>22.4808840393407</v>
      </c>
      <c r="AA89" s="41">
        <v>230.429061403241</v>
      </c>
      <c r="AB89" s="41">
        <v>7846.192992546910</v>
      </c>
      <c r="AC89" s="41">
        <v>7615.763931143670</v>
      </c>
      <c r="AD89" s="41">
        <v>7593.283047104330</v>
      </c>
      <c r="AE89" s="41"/>
      <c r="AF89" s="41">
        <v>7.34870786153461</v>
      </c>
      <c r="AG89" s="41">
        <v>7.45693414432863</v>
      </c>
      <c r="AH89" s="41">
        <v>13.4153271511656</v>
      </c>
      <c r="AI89" s="41">
        <v>23.5794811997532</v>
      </c>
      <c r="AJ89" s="41">
        <v>11.4768047155924</v>
      </c>
      <c r="AK89" s="41">
        <v>0.207162383270379</v>
      </c>
      <c r="AL89" s="41">
        <v>33.2369296034264</v>
      </c>
      <c r="AM89" s="41">
        <v>0.0553069732368949</v>
      </c>
      <c r="AN89" s="41">
        <v>0.286519641572611</v>
      </c>
      <c r="AO89" s="41">
        <v>2.93682632611925</v>
      </c>
      <c r="AP89" s="41">
        <v>100</v>
      </c>
      <c r="AQ89" s="41"/>
      <c r="AR89" s="41"/>
      <c r="AS89" s="41">
        <v>7.59347172622986</v>
      </c>
      <c r="AT89" s="41">
        <v>7.7053027084809</v>
      </c>
      <c r="AU89" s="41">
        <v>13.8621522776423</v>
      </c>
      <c r="AV89" s="41">
        <v>24.3648444302294</v>
      </c>
      <c r="AW89" s="41">
        <v>11.8590633560868</v>
      </c>
      <c r="AX89" s="41">
        <v>0.214062353510609</v>
      </c>
      <c r="AY89" s="41">
        <v>34.3439540618242</v>
      </c>
      <c r="AZ89" s="41">
        <v>0.057149085995917</v>
      </c>
      <c r="BA89" s="41">
        <v>100</v>
      </c>
      <c r="BB89" s="7"/>
      <c r="BC89" s="7"/>
    </row>
    <row r="90" ht="13.65" customHeight="1">
      <c r="A90" s="39">
        <v>211</v>
      </c>
      <c r="B90" t="s" s="40">
        <v>100</v>
      </c>
      <c r="C90" s="7"/>
      <c r="D90" s="41">
        <v>895.89</v>
      </c>
      <c r="E90" s="41">
        <v>206.99</v>
      </c>
      <c r="F90" s="41">
        <v>1990.07</v>
      </c>
      <c r="G90" s="41">
        <v>3971.19</v>
      </c>
      <c r="H90" s="41">
        <v>5345.19</v>
      </c>
      <c r="I90" s="41">
        <v>9.390000000000001</v>
      </c>
      <c r="J90" s="41">
        <v>5102.54</v>
      </c>
      <c r="K90" s="41">
        <v>62.96</v>
      </c>
      <c r="L90" s="41">
        <v>37.46</v>
      </c>
      <c r="M90" s="41">
        <v>421.590000000004</v>
      </c>
      <c r="N90" s="41">
        <v>18043.27</v>
      </c>
      <c r="O90" s="41">
        <v>17621.68</v>
      </c>
      <c r="P90" s="41">
        <v>17584.22</v>
      </c>
      <c r="Q90" s="7"/>
      <c r="R90" s="41">
        <v>305.157563666742</v>
      </c>
      <c r="S90" s="41">
        <v>70.5048210197445</v>
      </c>
      <c r="T90" s="41">
        <v>677.856559093497</v>
      </c>
      <c r="U90" s="41">
        <v>1352.664574063480</v>
      </c>
      <c r="V90" s="41">
        <v>1820.675705427930</v>
      </c>
      <c r="W90" s="41">
        <v>3.19841668377893</v>
      </c>
      <c r="X90" s="41">
        <v>1738.024394637840</v>
      </c>
      <c r="Y90" s="41">
        <v>21.4454008957105</v>
      </c>
      <c r="Z90" s="41">
        <v>12.7596047896016</v>
      </c>
      <c r="AA90" s="41">
        <v>143.601756093117</v>
      </c>
      <c r="AB90" s="41">
        <v>6145.888796371440</v>
      </c>
      <c r="AC90" s="41">
        <v>6002.287040278320</v>
      </c>
      <c r="AD90" s="41">
        <v>5989.527435488720</v>
      </c>
      <c r="AE90" s="41"/>
      <c r="AF90" s="41">
        <v>4.96523080350735</v>
      </c>
      <c r="AG90" s="41">
        <v>1.1471867349987</v>
      </c>
      <c r="AH90" s="41">
        <v>11.0294309180099</v>
      </c>
      <c r="AI90" s="41">
        <v>22.0092588538552</v>
      </c>
      <c r="AJ90" s="41">
        <v>29.624286506825</v>
      </c>
      <c r="AK90" s="41">
        <v>0.0520415645279376</v>
      </c>
      <c r="AL90" s="41">
        <v>28.2794637557383</v>
      </c>
      <c r="AM90" s="41">
        <v>0.348938967271454</v>
      </c>
      <c r="AN90" s="41">
        <v>0.207612034847342</v>
      </c>
      <c r="AO90" s="41">
        <v>2.33654986041889</v>
      </c>
      <c r="AP90" s="41">
        <v>100</v>
      </c>
      <c r="AQ90" s="41"/>
      <c r="AR90" s="41"/>
      <c r="AS90" s="41">
        <v>5.09485208897523</v>
      </c>
      <c r="AT90" s="41">
        <v>1.17713495395303</v>
      </c>
      <c r="AU90" s="41">
        <v>11.3173629538302</v>
      </c>
      <c r="AV90" s="41">
        <v>22.5838280003321</v>
      </c>
      <c r="AW90" s="41">
        <v>30.3976519857008</v>
      </c>
      <c r="AX90" s="41">
        <v>0.0534001508170394</v>
      </c>
      <c r="AY90" s="41">
        <v>29.0177215708175</v>
      </c>
      <c r="AZ90" s="41">
        <v>0.3580482955741</v>
      </c>
      <c r="BA90" s="41">
        <v>100</v>
      </c>
      <c r="BB90" s="7"/>
      <c r="BC90" s="7"/>
    </row>
    <row r="91" ht="13.65" customHeight="1">
      <c r="A91" s="39">
        <v>212</v>
      </c>
      <c r="B91" t="s" s="40">
        <v>118</v>
      </c>
      <c r="C91" s="7"/>
      <c r="D91" s="41">
        <v>4701.85</v>
      </c>
      <c r="E91" s="41">
        <v>3947.26</v>
      </c>
      <c r="F91" s="41">
        <v>4730.41</v>
      </c>
      <c r="G91" s="41">
        <v>2981.18</v>
      </c>
      <c r="H91" s="41">
        <v>2.79</v>
      </c>
      <c r="I91" s="41">
        <v>0</v>
      </c>
      <c r="J91" s="41">
        <v>4479.25</v>
      </c>
      <c r="K91" s="41">
        <v>55.07</v>
      </c>
      <c r="L91" s="41">
        <v>96.98</v>
      </c>
      <c r="M91" s="41">
        <v>613.290000000001</v>
      </c>
      <c r="N91" s="41">
        <v>21608.08</v>
      </c>
      <c r="O91" s="41">
        <v>20994.79</v>
      </c>
      <c r="P91" s="41">
        <v>20897.81</v>
      </c>
      <c r="Q91" s="7"/>
      <c r="R91" s="41">
        <v>1601.541585157180</v>
      </c>
      <c r="S91" s="41">
        <v>1344.513550501940</v>
      </c>
      <c r="T91" s="41">
        <v>1611.269676796030</v>
      </c>
      <c r="U91" s="41">
        <v>1015.447907278810</v>
      </c>
      <c r="V91" s="41">
        <v>0.950328279844857</v>
      </c>
      <c r="W91" s="41">
        <v>0</v>
      </c>
      <c r="X91" s="41">
        <v>1525.719694442680</v>
      </c>
      <c r="Y91" s="41">
        <v>18.7579133946438</v>
      </c>
      <c r="Z91" s="41">
        <v>33.0332747596252</v>
      </c>
      <c r="AA91" s="41">
        <v>208.898505643747</v>
      </c>
      <c r="AB91" s="41">
        <v>7360.132436254510</v>
      </c>
      <c r="AC91" s="41">
        <v>7151.233930610760</v>
      </c>
      <c r="AD91" s="41">
        <v>7118.200655851130</v>
      </c>
      <c r="AE91" s="41"/>
      <c r="AF91" s="41">
        <v>21.7596843403023</v>
      </c>
      <c r="AG91" s="41">
        <v>18.2675184468032</v>
      </c>
      <c r="AH91" s="41">
        <v>21.8918571201143</v>
      </c>
      <c r="AI91" s="41">
        <v>13.7965983095213</v>
      </c>
      <c r="AJ91" s="41">
        <v>0.0129118366833148</v>
      </c>
      <c r="AK91" s="41">
        <v>0</v>
      </c>
      <c r="AL91" s="41">
        <v>20.7295141447088</v>
      </c>
      <c r="AM91" s="41">
        <v>0.25485836779575</v>
      </c>
      <c r="AN91" s="41">
        <v>0.44881359195264</v>
      </c>
      <c r="AO91" s="41">
        <v>2.83824384211832</v>
      </c>
      <c r="AP91" s="41">
        <v>100</v>
      </c>
      <c r="AQ91" s="41"/>
      <c r="AR91" s="41"/>
      <c r="AS91" s="41">
        <v>22.499247528808</v>
      </c>
      <c r="AT91" s="41">
        <v>18.8883906973984</v>
      </c>
      <c r="AU91" s="41">
        <v>22.6359125669149</v>
      </c>
      <c r="AV91" s="41">
        <v>14.2655139461982</v>
      </c>
      <c r="AW91" s="41">
        <v>0.0133506812436327</v>
      </c>
      <c r="AX91" s="41">
        <v>0</v>
      </c>
      <c r="AY91" s="41">
        <v>21.4340641435634</v>
      </c>
      <c r="AZ91" s="41">
        <v>0.263520435873424</v>
      </c>
      <c r="BA91" s="41">
        <v>100</v>
      </c>
      <c r="BB91" s="7"/>
      <c r="BC91" s="7"/>
    </row>
    <row r="92" ht="13.65" customHeight="1">
      <c r="A92" s="39">
        <v>20</v>
      </c>
      <c r="B92" t="s" s="40">
        <v>146</v>
      </c>
      <c r="C92" s="7"/>
      <c r="D92" s="41">
        <v>6552.03</v>
      </c>
      <c r="E92" s="41">
        <v>1158.93</v>
      </c>
      <c r="F92" s="41">
        <v>483.02</v>
      </c>
      <c r="G92" s="41">
        <v>470.17</v>
      </c>
      <c r="H92" s="41">
        <v>1040.62</v>
      </c>
      <c r="I92" s="41">
        <v>2926.51</v>
      </c>
      <c r="J92" s="41">
        <v>54.81</v>
      </c>
      <c r="K92" s="41">
        <v>52.6</v>
      </c>
      <c r="L92" s="41">
        <v>186.95</v>
      </c>
      <c r="M92" s="41">
        <v>376.119999999999</v>
      </c>
      <c r="N92" s="41">
        <v>13301.76</v>
      </c>
      <c r="O92" s="41">
        <v>12925.64</v>
      </c>
      <c r="P92" s="41">
        <v>12738.69</v>
      </c>
      <c r="Q92" s="7"/>
      <c r="R92" s="41">
        <v>2231.748888670930</v>
      </c>
      <c r="S92" s="41">
        <v>394.754105147169</v>
      </c>
      <c r="T92" s="41">
        <v>164.526009222460</v>
      </c>
      <c r="U92" s="41">
        <v>160.149049223891</v>
      </c>
      <c r="V92" s="41">
        <v>354.455417409375</v>
      </c>
      <c r="W92" s="41">
        <v>996.826241666227</v>
      </c>
      <c r="X92" s="41">
        <v>18.669352336307</v>
      </c>
      <c r="Y92" s="41">
        <v>17.9165833404443</v>
      </c>
      <c r="Z92" s="41">
        <v>63.6788071387083</v>
      </c>
      <c r="AA92" s="41">
        <v>128.113789467830</v>
      </c>
      <c r="AB92" s="41">
        <v>4530.838243623340</v>
      </c>
      <c r="AC92" s="41">
        <v>4402.724454155510</v>
      </c>
      <c r="AD92" s="41">
        <v>4339.045647016810</v>
      </c>
      <c r="AE92" s="41"/>
      <c r="AF92" s="41">
        <v>49.2568652569284</v>
      </c>
      <c r="AG92" s="41">
        <v>8.71260645207852</v>
      </c>
      <c r="AH92" s="41">
        <v>3.63124879715166</v>
      </c>
      <c r="AI92" s="41">
        <v>3.53464503945343</v>
      </c>
      <c r="AJ92" s="41">
        <v>7.82317527906082</v>
      </c>
      <c r="AK92" s="41">
        <v>22.0009231861047</v>
      </c>
      <c r="AL92" s="41">
        <v>0.412050736143187</v>
      </c>
      <c r="AM92" s="41">
        <v>0.395436393379523</v>
      </c>
      <c r="AN92" s="41">
        <v>1.40545311297152</v>
      </c>
      <c r="AO92" s="41">
        <v>2.82759574672824</v>
      </c>
      <c r="AP92" s="41">
        <v>100</v>
      </c>
      <c r="AQ92" s="41"/>
      <c r="AR92" s="41"/>
      <c r="AS92" s="41">
        <v>51.4340956566178</v>
      </c>
      <c r="AT92" s="41">
        <v>9.09771726920115</v>
      </c>
      <c r="AU92" s="41">
        <v>3.79175566718399</v>
      </c>
      <c r="AV92" s="41">
        <v>3.69088187246883</v>
      </c>
      <c r="AW92" s="41">
        <v>8.16897184875368</v>
      </c>
      <c r="AX92" s="41">
        <v>22.973398363568</v>
      </c>
      <c r="AY92" s="41">
        <v>0.430264022438728</v>
      </c>
      <c r="AZ92" s="41">
        <v>0.412915299767873</v>
      </c>
      <c r="BA92" s="41">
        <v>100</v>
      </c>
      <c r="BB92" s="7"/>
      <c r="BC92" s="7"/>
    </row>
    <row r="93" ht="13.65" customHeight="1">
      <c r="A93" s="39">
        <v>67</v>
      </c>
      <c r="B93" t="s" s="40">
        <v>135</v>
      </c>
      <c r="C93" s="7"/>
      <c r="D93" s="41">
        <v>1196.65</v>
      </c>
      <c r="E93" s="41">
        <v>4103.53</v>
      </c>
      <c r="F93" s="41">
        <v>2545.56</v>
      </c>
      <c r="G93" s="41">
        <v>10234.34</v>
      </c>
      <c r="H93" s="41">
        <v>9902.709999999999</v>
      </c>
      <c r="I93" s="41">
        <v>56.05</v>
      </c>
      <c r="J93" s="41">
        <v>7154.65</v>
      </c>
      <c r="K93" s="41">
        <v>90.88</v>
      </c>
      <c r="L93" s="41">
        <v>212.12</v>
      </c>
      <c r="M93" s="41">
        <v>1267.09</v>
      </c>
      <c r="N93" s="41">
        <v>36763.58</v>
      </c>
      <c r="O93" s="41">
        <v>35496.49</v>
      </c>
      <c r="P93" s="41">
        <v>35284.37</v>
      </c>
      <c r="Q93" s="7"/>
      <c r="R93" s="41">
        <v>407.602270995107</v>
      </c>
      <c r="S93" s="41">
        <v>1397.742152756910</v>
      </c>
      <c r="T93" s="41">
        <v>867.067260230063</v>
      </c>
      <c r="U93" s="41">
        <v>3486.015314533130</v>
      </c>
      <c r="V93" s="41">
        <v>3373.055684624540</v>
      </c>
      <c r="W93" s="41">
        <v>19.0917204606825</v>
      </c>
      <c r="X93" s="41">
        <v>2437.012984728320</v>
      </c>
      <c r="Y93" s="41">
        <v>30.9554960832619</v>
      </c>
      <c r="Z93" s="41">
        <v>72.25219882462051</v>
      </c>
      <c r="AA93" s="41">
        <v>431.595505415277</v>
      </c>
      <c r="AB93" s="41">
        <v>12522.3905886519</v>
      </c>
      <c r="AC93" s="41">
        <v>12090.7950832366</v>
      </c>
      <c r="AD93" s="41">
        <v>12018.542884412</v>
      </c>
      <c r="AE93" s="41"/>
      <c r="AF93" s="41">
        <v>3.25498768074273</v>
      </c>
      <c r="AG93" s="41">
        <v>11.1619434233554</v>
      </c>
      <c r="AH93" s="41">
        <v>6.92413524471773</v>
      </c>
      <c r="AI93" s="41">
        <v>27.8382573187921</v>
      </c>
      <c r="AJ93" s="41">
        <v>26.9361960940692</v>
      </c>
      <c r="AK93" s="41">
        <v>0.152460668955526</v>
      </c>
      <c r="AL93" s="41">
        <v>19.4612439811357</v>
      </c>
      <c r="AM93" s="41">
        <v>0.247201170288639</v>
      </c>
      <c r="AN93" s="41">
        <v>0.576984069560146</v>
      </c>
      <c r="AO93" s="41">
        <v>3.44659034838284</v>
      </c>
      <c r="AP93" s="41">
        <v>100</v>
      </c>
      <c r="AQ93" s="41"/>
      <c r="AR93" s="41"/>
      <c r="AS93" s="41">
        <v>3.39144499391657</v>
      </c>
      <c r="AT93" s="41">
        <v>11.6298803124443</v>
      </c>
      <c r="AU93" s="41">
        <v>7.21441250049243</v>
      </c>
      <c r="AV93" s="41">
        <v>29.0053074491623</v>
      </c>
      <c r="AW93" s="41">
        <v>28.0654295372143</v>
      </c>
      <c r="AX93" s="41">
        <v>0.158852205665001</v>
      </c>
      <c r="AY93" s="41">
        <v>20.2771085327583</v>
      </c>
      <c r="AZ93" s="41">
        <v>0.25756446834675</v>
      </c>
      <c r="BA93" s="41">
        <v>100</v>
      </c>
      <c r="BB93" s="7"/>
      <c r="BC93" s="7"/>
    </row>
    <row r="94" ht="13.65" customHeight="1">
      <c r="A94" s="39">
        <v>68</v>
      </c>
      <c r="B94" t="s" s="40">
        <v>136</v>
      </c>
      <c r="C94" s="7"/>
      <c r="D94" s="41">
        <v>5699.87</v>
      </c>
      <c r="E94" s="41">
        <v>0</v>
      </c>
      <c r="F94" s="41">
        <v>1.96</v>
      </c>
      <c r="G94" s="41">
        <v>10.81</v>
      </c>
      <c r="H94" s="41">
        <v>0</v>
      </c>
      <c r="I94" s="41">
        <v>106.98</v>
      </c>
      <c r="J94" s="41">
        <v>12.53</v>
      </c>
      <c r="K94" s="41">
        <v>20.95</v>
      </c>
      <c r="L94" s="41">
        <v>131.53</v>
      </c>
      <c r="M94" s="41">
        <v>192.940000000001</v>
      </c>
      <c r="N94" s="41">
        <v>6177.57</v>
      </c>
      <c r="O94" s="41">
        <v>5984.63</v>
      </c>
      <c r="P94" s="41">
        <v>5853.1</v>
      </c>
      <c r="Q94" s="7"/>
      <c r="R94" s="41">
        <v>1941.486613777530</v>
      </c>
      <c r="S94" s="41">
        <v>0</v>
      </c>
      <c r="T94" s="41">
        <v>0.667614132077391</v>
      </c>
      <c r="U94" s="41">
        <v>3.6820963100799</v>
      </c>
      <c r="V94" s="41">
        <v>0</v>
      </c>
      <c r="W94" s="41">
        <v>36.4394693110404</v>
      </c>
      <c r="X94" s="41">
        <v>4.26796177292332</v>
      </c>
      <c r="Y94" s="41">
        <v>7.13597758521497</v>
      </c>
      <c r="Z94" s="41">
        <v>44.8016769347649</v>
      </c>
      <c r="AA94" s="41">
        <v>65.7191176750062</v>
      </c>
      <c r="AB94" s="41">
        <v>2104.200527498640</v>
      </c>
      <c r="AC94" s="41">
        <v>2038.481409823630</v>
      </c>
      <c r="AD94" s="41">
        <v>1993.679732888870</v>
      </c>
      <c r="AE94" s="41"/>
      <c r="AF94" s="41">
        <v>92.26718596470781</v>
      </c>
      <c r="AG94" s="41">
        <v>0</v>
      </c>
      <c r="AH94" s="41">
        <v>0.03172768580526</v>
      </c>
      <c r="AI94" s="41">
        <v>0.174987899772888</v>
      </c>
      <c r="AJ94" s="41">
        <v>0</v>
      </c>
      <c r="AK94" s="41">
        <v>1.73174889155445</v>
      </c>
      <c r="AL94" s="41">
        <v>0.202830562826484</v>
      </c>
      <c r="AM94" s="41">
        <v>0.339130111030713</v>
      </c>
      <c r="AN94" s="41">
        <v>2.12915434386013</v>
      </c>
      <c r="AO94" s="41">
        <v>3.12323454044229</v>
      </c>
      <c r="AP94" s="41">
        <v>100</v>
      </c>
      <c r="AQ94" s="41"/>
      <c r="AR94" s="41"/>
      <c r="AS94" s="41">
        <v>97.3820710392783</v>
      </c>
      <c r="AT94" s="41">
        <v>0</v>
      </c>
      <c r="AU94" s="41">
        <v>0.0334865285062616</v>
      </c>
      <c r="AV94" s="41">
        <v>0.184688455690147</v>
      </c>
      <c r="AW94" s="41">
        <v>0</v>
      </c>
      <c r="AX94" s="41">
        <v>1.82774939775504</v>
      </c>
      <c r="AY94" s="41">
        <v>0.214074592950744</v>
      </c>
      <c r="AZ94" s="41">
        <v>0.35792998581948</v>
      </c>
      <c r="BA94" s="41">
        <v>100</v>
      </c>
      <c r="BB94" s="7"/>
      <c r="BC94" s="7"/>
    </row>
    <row r="95" ht="13.65" customHeight="1">
      <c r="A95" s="39">
        <v>69</v>
      </c>
      <c r="B95" t="s" s="40">
        <v>137</v>
      </c>
      <c r="C95" s="7"/>
      <c r="D95" s="41">
        <v>3789.37</v>
      </c>
      <c r="E95" s="41">
        <v>1232.19</v>
      </c>
      <c r="F95" s="41">
        <v>12.71</v>
      </c>
      <c r="G95" s="41">
        <v>1449.51</v>
      </c>
      <c r="H95" s="41">
        <v>569.75</v>
      </c>
      <c r="I95" s="41">
        <v>121.44</v>
      </c>
      <c r="J95" s="41">
        <v>6.93</v>
      </c>
      <c r="K95" s="41">
        <v>77.65000000000001</v>
      </c>
      <c r="L95" s="41">
        <v>108.75</v>
      </c>
      <c r="M95" s="41">
        <v>300.710000000001</v>
      </c>
      <c r="N95" s="41">
        <v>7669.01</v>
      </c>
      <c r="O95" s="41">
        <v>7368.3</v>
      </c>
      <c r="P95" s="41">
        <v>7259.55</v>
      </c>
      <c r="Q95" s="7"/>
      <c r="R95" s="41">
        <v>1290.733144729640</v>
      </c>
      <c r="S95" s="41">
        <v>419.707886430837</v>
      </c>
      <c r="T95" s="41">
        <v>4.32927327484879</v>
      </c>
      <c r="U95" s="41">
        <v>493.731306422193</v>
      </c>
      <c r="V95" s="41">
        <v>194.067934566884</v>
      </c>
      <c r="W95" s="41">
        <v>41.3648266323869</v>
      </c>
      <c r="X95" s="41">
        <v>2.36049282413077</v>
      </c>
      <c r="Y95" s="41">
        <v>26.4491006917395</v>
      </c>
      <c r="Z95" s="41">
        <v>37.0423657466409</v>
      </c>
      <c r="AA95" s="41">
        <v>102.427676355609</v>
      </c>
      <c r="AB95" s="41">
        <v>2612.214007674910</v>
      </c>
      <c r="AC95" s="41">
        <v>2509.786331319310</v>
      </c>
      <c r="AD95" s="41">
        <v>2472.743965572670</v>
      </c>
      <c r="AE95" s="41"/>
      <c r="AF95" s="41">
        <v>49.411462496463</v>
      </c>
      <c r="AG95" s="41">
        <v>16.0671325242763</v>
      </c>
      <c r="AH95" s="41">
        <v>0.165731952364125</v>
      </c>
      <c r="AI95" s="41">
        <v>18.9008750803559</v>
      </c>
      <c r="AJ95" s="41">
        <v>7.42925097242017</v>
      </c>
      <c r="AK95" s="41">
        <v>1.58351599489373</v>
      </c>
      <c r="AL95" s="41">
        <v>0.09036368449121859</v>
      </c>
      <c r="AM95" s="41">
        <v>1.01251660905384</v>
      </c>
      <c r="AN95" s="41">
        <v>1.41804483238384</v>
      </c>
      <c r="AO95" s="41">
        <v>3.9211058532979</v>
      </c>
      <c r="AP95" s="41">
        <v>100</v>
      </c>
      <c r="AQ95" s="41"/>
      <c r="AR95" s="41"/>
      <c r="AS95" s="41">
        <v>52.1984145022763</v>
      </c>
      <c r="AT95" s="41">
        <v>16.9733661177346</v>
      </c>
      <c r="AU95" s="41">
        <v>0.175079722572336</v>
      </c>
      <c r="AV95" s="41">
        <v>19.9669400995929</v>
      </c>
      <c r="AW95" s="41">
        <v>7.84828260704865</v>
      </c>
      <c r="AX95" s="41">
        <v>1.67283096059673</v>
      </c>
      <c r="AY95" s="41">
        <v>0.0954604624253569</v>
      </c>
      <c r="AZ95" s="41">
        <v>1.0696255277531</v>
      </c>
      <c r="BA95" s="41">
        <v>100</v>
      </c>
      <c r="BB95" s="7"/>
      <c r="BC95" s="7"/>
    </row>
    <row r="96" ht="13.65" customHeight="1">
      <c r="A96" s="39">
        <v>70</v>
      </c>
      <c r="B96" t="s" s="40">
        <v>138</v>
      </c>
      <c r="C96" s="7"/>
      <c r="D96" s="41">
        <v>4691.91</v>
      </c>
      <c r="E96" s="41">
        <v>3173.48</v>
      </c>
      <c r="F96" s="41">
        <v>224.88</v>
      </c>
      <c r="G96" s="41">
        <v>6228.53</v>
      </c>
      <c r="H96" s="41">
        <v>2669.2</v>
      </c>
      <c r="I96" s="41">
        <v>182.12</v>
      </c>
      <c r="J96" s="41">
        <v>1013.38</v>
      </c>
      <c r="K96" s="41">
        <v>186.36</v>
      </c>
      <c r="L96" s="41">
        <v>125.05</v>
      </c>
      <c r="M96" s="41">
        <v>501.549999999999</v>
      </c>
      <c r="N96" s="41">
        <v>18996.46</v>
      </c>
      <c r="O96" s="41">
        <v>18494.91</v>
      </c>
      <c r="P96" s="41">
        <v>18369.86</v>
      </c>
      <c r="Q96" s="7"/>
      <c r="R96" s="41">
        <v>1598.155827773080</v>
      </c>
      <c r="S96" s="41">
        <v>1080.949028502530</v>
      </c>
      <c r="T96" s="41">
        <v>76.59850307222641</v>
      </c>
      <c r="U96" s="41">
        <v>2121.558494932650</v>
      </c>
      <c r="V96" s="41">
        <v>909.181449663761</v>
      </c>
      <c r="W96" s="41">
        <v>62.0336151703747</v>
      </c>
      <c r="X96" s="41">
        <v>345.176943451320</v>
      </c>
      <c r="Y96" s="41">
        <v>63.4778416601748</v>
      </c>
      <c r="Z96" s="41">
        <v>42.5944628654478</v>
      </c>
      <c r="AA96" s="41">
        <v>170.837687726232</v>
      </c>
      <c r="AB96" s="41">
        <v>6470.563854817790</v>
      </c>
      <c r="AC96" s="41">
        <v>6299.726167091560</v>
      </c>
      <c r="AD96" s="41">
        <v>6257.131704226110</v>
      </c>
      <c r="AE96" s="41"/>
      <c r="AF96" s="41">
        <v>24.6988649464163</v>
      </c>
      <c r="AG96" s="41">
        <v>16.7056388400786</v>
      </c>
      <c r="AH96" s="41">
        <v>1.18379950790832</v>
      </c>
      <c r="AI96" s="41">
        <v>32.7878457354686</v>
      </c>
      <c r="AJ96" s="41">
        <v>14.0510389830526</v>
      </c>
      <c r="AK96" s="41">
        <v>0.958704937656806</v>
      </c>
      <c r="AL96" s="41">
        <v>5.33457286252281</v>
      </c>
      <c r="AM96" s="41">
        <v>0.981024885689229</v>
      </c>
      <c r="AN96" s="41">
        <v>0.658280542795868</v>
      </c>
      <c r="AO96" s="41">
        <v>2.64022875841077</v>
      </c>
      <c r="AP96" s="41">
        <v>100</v>
      </c>
      <c r="AQ96" s="41"/>
      <c r="AR96" s="41"/>
      <c r="AS96" s="41">
        <v>25.5413487092444</v>
      </c>
      <c r="AT96" s="41">
        <v>17.275471887102</v>
      </c>
      <c r="AU96" s="41">
        <v>1.22417917175199</v>
      </c>
      <c r="AV96" s="41">
        <v>33.9062464275721</v>
      </c>
      <c r="AW96" s="41">
        <v>14.5303230400232</v>
      </c>
      <c r="AX96" s="41">
        <v>0.991406575771399</v>
      </c>
      <c r="AY96" s="41">
        <v>5.51653632635197</v>
      </c>
      <c r="AZ96" s="41">
        <v>1.01448786218295</v>
      </c>
      <c r="BA96" s="41">
        <v>100</v>
      </c>
      <c r="BB96" s="7"/>
      <c r="BC96" s="7"/>
    </row>
    <row r="97" ht="13.65" customHeight="1">
      <c r="A97" s="39">
        <v>73</v>
      </c>
      <c r="B97" t="s" s="40">
        <v>139</v>
      </c>
      <c r="C97" s="7"/>
      <c r="D97" s="41">
        <v>0</v>
      </c>
      <c r="E97" s="41">
        <v>0</v>
      </c>
      <c r="F97" s="41">
        <v>1271.13</v>
      </c>
      <c r="G97" s="41">
        <v>7897.77</v>
      </c>
      <c r="H97" s="41">
        <v>4379.68</v>
      </c>
      <c r="I97" s="41">
        <v>28.88</v>
      </c>
      <c r="J97" s="41">
        <v>4439.94</v>
      </c>
      <c r="K97" s="41">
        <v>458.72</v>
      </c>
      <c r="L97" s="41">
        <v>41.61</v>
      </c>
      <c r="M97" s="41">
        <v>439.619999999995</v>
      </c>
      <c r="N97" s="41">
        <v>18957.35</v>
      </c>
      <c r="O97" s="41">
        <v>18517.73</v>
      </c>
      <c r="P97" s="41">
        <v>18476.12</v>
      </c>
      <c r="Q97" s="7"/>
      <c r="R97" s="41">
        <v>0</v>
      </c>
      <c r="S97" s="41">
        <v>0</v>
      </c>
      <c r="T97" s="41">
        <v>432.971608014048</v>
      </c>
      <c r="U97" s="41">
        <v>2690.134114233090</v>
      </c>
      <c r="V97" s="41">
        <v>1491.804215294240</v>
      </c>
      <c r="W97" s="41">
        <v>9.83708986448727</v>
      </c>
      <c r="X97" s="41">
        <v>1512.329943661070</v>
      </c>
      <c r="Y97" s="41">
        <v>156.248956462521</v>
      </c>
      <c r="Z97" s="41">
        <v>14.1731755284389</v>
      </c>
      <c r="AA97" s="41">
        <v>149.743124869316</v>
      </c>
      <c r="AB97" s="41">
        <v>6457.242227927210</v>
      </c>
      <c r="AC97" s="41">
        <v>6307.499103057890</v>
      </c>
      <c r="AD97" s="41">
        <v>6293.325927529450</v>
      </c>
      <c r="AE97" s="41"/>
      <c r="AF97" s="41">
        <v>0</v>
      </c>
      <c r="AG97" s="41">
        <v>0</v>
      </c>
      <c r="AH97" s="41">
        <v>6.70520932514302</v>
      </c>
      <c r="AI97" s="41">
        <v>41.6607278970953</v>
      </c>
      <c r="AJ97" s="41">
        <v>23.1028070906535</v>
      </c>
      <c r="AK97" s="41">
        <v>0.152341967627332</v>
      </c>
      <c r="AL97" s="41">
        <v>23.4206785231058</v>
      </c>
      <c r="AM97" s="41">
        <v>2.41974748580366</v>
      </c>
      <c r="AN97" s="41">
        <v>0.219492703357801</v>
      </c>
      <c r="AO97" s="41">
        <v>2.31899500721354</v>
      </c>
      <c r="AP97" s="41">
        <v>100</v>
      </c>
      <c r="AQ97" s="41"/>
      <c r="AR97" s="41"/>
      <c r="AS97" s="41">
        <v>0</v>
      </c>
      <c r="AT97" s="41">
        <v>0</v>
      </c>
      <c r="AU97" s="41">
        <v>6.87985356232802</v>
      </c>
      <c r="AV97" s="41">
        <v>42.7458254222207</v>
      </c>
      <c r="AW97" s="41">
        <v>23.7045440276422</v>
      </c>
      <c r="AX97" s="41">
        <v>0.156309874584058</v>
      </c>
      <c r="AY97" s="41">
        <v>24.0306947562583</v>
      </c>
      <c r="AZ97" s="41">
        <v>2.48277235696672</v>
      </c>
      <c r="BA97" s="41">
        <v>100</v>
      </c>
      <c r="BB97" s="7"/>
      <c r="BC97" s="7"/>
    </row>
    <row r="98" ht="13.65" customHeight="1">
      <c r="A98" s="39">
        <v>99</v>
      </c>
      <c r="B98" t="s" s="40">
        <v>154</v>
      </c>
      <c r="C98" s="7"/>
      <c r="D98" s="41">
        <v>3647.17</v>
      </c>
      <c r="E98" s="41">
        <v>2824.84</v>
      </c>
      <c r="F98" s="41">
        <v>717.39</v>
      </c>
      <c r="G98" s="41">
        <v>817.3200000000001</v>
      </c>
      <c r="H98" s="41">
        <v>250.44</v>
      </c>
      <c r="I98" s="41">
        <v>65.28</v>
      </c>
      <c r="J98" s="41">
        <v>3614.52</v>
      </c>
      <c r="K98" s="41">
        <v>1231.03</v>
      </c>
      <c r="L98" s="41">
        <v>133.45</v>
      </c>
      <c r="M98" s="41">
        <v>424.719999999998</v>
      </c>
      <c r="N98" s="41">
        <v>13726.16</v>
      </c>
      <c r="O98" s="41">
        <v>13301.44</v>
      </c>
      <c r="P98" s="41">
        <v>13167.99</v>
      </c>
      <c r="Q98" s="7"/>
      <c r="R98" s="41">
        <v>1242.297058208520</v>
      </c>
      <c r="S98" s="41">
        <v>962.195461661988</v>
      </c>
      <c r="T98" s="41">
        <v>244.356990923979</v>
      </c>
      <c r="U98" s="41">
        <v>278.395093076272</v>
      </c>
      <c r="V98" s="41">
        <v>85.3047363456438</v>
      </c>
      <c r="W98" s="41">
        <v>22.2356380316388</v>
      </c>
      <c r="X98" s="41">
        <v>1231.175832998150</v>
      </c>
      <c r="Y98" s="41">
        <v>419.312767862873</v>
      </c>
      <c r="Z98" s="41">
        <v>45.4556662886366</v>
      </c>
      <c r="AA98" s="41">
        <v>144.667894987708</v>
      </c>
      <c r="AB98" s="41">
        <v>4675.397140385410</v>
      </c>
      <c r="AC98" s="41">
        <v>4530.7292453977</v>
      </c>
      <c r="AD98" s="41">
        <v>4485.273579109060</v>
      </c>
      <c r="AE98" s="41"/>
      <c r="AF98" s="41">
        <v>26.5709419094634</v>
      </c>
      <c r="AG98" s="41">
        <v>20.5799728401825</v>
      </c>
      <c r="AH98" s="41">
        <v>5.22644352098475</v>
      </c>
      <c r="AI98" s="41">
        <v>5.95446942189221</v>
      </c>
      <c r="AJ98" s="41">
        <v>1.82454524790619</v>
      </c>
      <c r="AK98" s="41">
        <v>0.475588219866299</v>
      </c>
      <c r="AL98" s="41">
        <v>26.3330749459426</v>
      </c>
      <c r="AM98" s="41">
        <v>8.968495194577359</v>
      </c>
      <c r="AN98" s="41">
        <v>0.972231126549596</v>
      </c>
      <c r="AO98" s="41">
        <v>3.09423757263501</v>
      </c>
      <c r="AP98" s="41">
        <v>100</v>
      </c>
      <c r="AQ98" s="41"/>
      <c r="AR98" s="41"/>
      <c r="AS98" s="41">
        <v>27.6972415683791</v>
      </c>
      <c r="AT98" s="41">
        <v>21.4523249182297</v>
      </c>
      <c r="AU98" s="41">
        <v>5.44798408868779</v>
      </c>
      <c r="AV98" s="41">
        <v>6.20686984118305</v>
      </c>
      <c r="AW98" s="41">
        <v>1.90188479790765</v>
      </c>
      <c r="AX98" s="41">
        <v>0.495747642578708</v>
      </c>
      <c r="AY98" s="41">
        <v>27.4492918053553</v>
      </c>
      <c r="AZ98" s="41">
        <v>9.34865533767872</v>
      </c>
      <c r="BA98" s="41">
        <v>100</v>
      </c>
      <c r="BB98" s="7"/>
      <c r="BC98" s="7"/>
    </row>
    <row r="99" ht="13.65" customHeight="1">
      <c r="A99" s="39">
        <v>112</v>
      </c>
      <c r="B99" t="s" s="40">
        <v>140</v>
      </c>
      <c r="C99" s="7"/>
      <c r="D99" s="41">
        <v>0</v>
      </c>
      <c r="E99" s="41">
        <v>0.71</v>
      </c>
      <c r="F99" s="41">
        <v>3068.68</v>
      </c>
      <c r="G99" s="41">
        <v>4315.56</v>
      </c>
      <c r="H99" s="41">
        <v>6684.01</v>
      </c>
      <c r="I99" s="41">
        <v>84.22</v>
      </c>
      <c r="J99" s="41">
        <v>2822.16</v>
      </c>
      <c r="K99" s="41">
        <v>7623</v>
      </c>
      <c r="L99" s="41">
        <v>70.19</v>
      </c>
      <c r="M99" s="41">
        <v>571.0700000000001</v>
      </c>
      <c r="N99" s="41">
        <v>25239.6</v>
      </c>
      <c r="O99" s="41">
        <v>24668.53</v>
      </c>
      <c r="P99" s="41">
        <v>24598.34</v>
      </c>
      <c r="Q99" s="7"/>
      <c r="R99" s="41">
        <v>0</v>
      </c>
      <c r="S99" s="41">
        <v>0.241839813150483</v>
      </c>
      <c r="T99" s="41">
        <v>1045.2521096037</v>
      </c>
      <c r="U99" s="41">
        <v>1469.963695830560</v>
      </c>
      <c r="V99" s="41">
        <v>2276.703844360510</v>
      </c>
      <c r="W99" s="41">
        <v>28.6869705120193</v>
      </c>
      <c r="X99" s="41">
        <v>961.282601522209</v>
      </c>
      <c r="Y99" s="41">
        <v>2596.542106543850</v>
      </c>
      <c r="Z99" s="41">
        <v>23.9080795563837</v>
      </c>
      <c r="AA99" s="41">
        <v>194.517552247671</v>
      </c>
      <c r="AB99" s="41">
        <v>8597.098799990061</v>
      </c>
      <c r="AC99" s="41">
        <v>8402.581247742390</v>
      </c>
      <c r="AD99" s="41">
        <v>8378.673168186</v>
      </c>
      <c r="AE99" s="41"/>
      <c r="AF99" s="41">
        <v>0</v>
      </c>
      <c r="AG99" s="41">
        <v>0.0028130398263047</v>
      </c>
      <c r="AH99" s="41">
        <v>12.1581958509644</v>
      </c>
      <c r="AI99" s="41">
        <v>17.0983692293063</v>
      </c>
      <c r="AJ99" s="41">
        <v>26.4822342667871</v>
      </c>
      <c r="AK99" s="41">
        <v>0.333681991790678</v>
      </c>
      <c r="AL99" s="41">
        <v>11.181476727048</v>
      </c>
      <c r="AM99" s="41">
        <v>30.2025388674939</v>
      </c>
      <c r="AN99" s="41">
        <v>0.278094740011728</v>
      </c>
      <c r="AO99" s="41">
        <v>2.26259528677158</v>
      </c>
      <c r="AP99" s="41">
        <v>100</v>
      </c>
      <c r="AQ99" s="41"/>
      <c r="AR99" s="41"/>
      <c r="AS99" s="41">
        <v>0</v>
      </c>
      <c r="AT99" s="41">
        <v>0.00288637363334274</v>
      </c>
      <c r="AU99" s="41">
        <v>12.4751507622059</v>
      </c>
      <c r="AV99" s="41">
        <v>17.5441107001529</v>
      </c>
      <c r="AW99" s="41">
        <v>27.1726059563369</v>
      </c>
      <c r="AX99" s="41">
        <v>0.34238082732412</v>
      </c>
      <c r="AY99" s="41">
        <v>11.4729693141895</v>
      </c>
      <c r="AZ99" s="41">
        <v>30.9898960661573</v>
      </c>
      <c r="BA99" s="41">
        <v>100</v>
      </c>
      <c r="BB99" s="7"/>
      <c r="BC99" s="7"/>
    </row>
    <row r="100" ht="13.65" customHeight="1">
      <c r="A100" s="39">
        <v>115</v>
      </c>
      <c r="B100" t="s" s="40">
        <v>141</v>
      </c>
      <c r="C100" s="7"/>
      <c r="D100" s="41">
        <v>249.65</v>
      </c>
      <c r="E100" s="41">
        <v>722.73</v>
      </c>
      <c r="F100" s="41">
        <v>577.65</v>
      </c>
      <c r="G100" s="41">
        <v>1278.71</v>
      </c>
      <c r="H100" s="41">
        <v>7840.19</v>
      </c>
      <c r="I100" s="41">
        <v>24.55</v>
      </c>
      <c r="J100" s="41">
        <v>1229.19</v>
      </c>
      <c r="K100" s="41">
        <v>32.18</v>
      </c>
      <c r="L100" s="41">
        <v>30.32</v>
      </c>
      <c r="M100" s="41">
        <v>346.450000000001</v>
      </c>
      <c r="N100" s="41">
        <v>12331.62</v>
      </c>
      <c r="O100" s="41">
        <v>11985.17</v>
      </c>
      <c r="P100" s="41">
        <v>11954.85</v>
      </c>
      <c r="Q100" s="7"/>
      <c r="R100" s="41">
        <v>85.03564697608201</v>
      </c>
      <c r="S100" s="41">
        <v>246.175898814435</v>
      </c>
      <c r="T100" s="41">
        <v>196.758828262502</v>
      </c>
      <c r="U100" s="41">
        <v>435.553503484021</v>
      </c>
      <c r="V100" s="41">
        <v>2670.521246006040</v>
      </c>
      <c r="W100" s="41">
        <v>8.36220762372446</v>
      </c>
      <c r="X100" s="41">
        <v>418.686028065412</v>
      </c>
      <c r="Y100" s="41">
        <v>10.9611340664543</v>
      </c>
      <c r="Z100" s="41">
        <v>10.3275818798911</v>
      </c>
      <c r="AA100" s="41">
        <v>118.007610233782</v>
      </c>
      <c r="AB100" s="41">
        <v>4200.389685412340</v>
      </c>
      <c r="AC100" s="41">
        <v>4082.382075178560</v>
      </c>
      <c r="AD100" s="41">
        <v>4072.054493298670</v>
      </c>
      <c r="AE100" s="41"/>
      <c r="AF100" s="41">
        <v>2.02447042643221</v>
      </c>
      <c r="AG100" s="41">
        <v>5.86078714718747</v>
      </c>
      <c r="AH100" s="41">
        <v>4.68429938645531</v>
      </c>
      <c r="AI100" s="41">
        <v>10.3693594191193</v>
      </c>
      <c r="AJ100" s="41">
        <v>63.5779402868398</v>
      </c>
      <c r="AK100" s="41">
        <v>0.199081710270021</v>
      </c>
      <c r="AL100" s="41">
        <v>9.967790120032889</v>
      </c>
      <c r="AM100" s="41">
        <v>0.260955170529095</v>
      </c>
      <c r="AN100" s="41">
        <v>0.245871994109452</v>
      </c>
      <c r="AO100" s="41">
        <v>2.8094443390244</v>
      </c>
      <c r="AP100" s="41">
        <v>100</v>
      </c>
      <c r="AQ100" s="41"/>
      <c r="AR100" s="41"/>
      <c r="AS100" s="41">
        <v>2.08827379682723</v>
      </c>
      <c r="AT100" s="41">
        <v>6.0454961793749</v>
      </c>
      <c r="AU100" s="41">
        <v>4.83193013714099</v>
      </c>
      <c r="AV100" s="41">
        <v>10.696160972325</v>
      </c>
      <c r="AW100" s="41">
        <v>65.58166769135541</v>
      </c>
      <c r="AX100" s="41">
        <v>0.205355985227753</v>
      </c>
      <c r="AY100" s="41">
        <v>10.281935783385</v>
      </c>
      <c r="AZ100" s="41">
        <v>0.26917945436371</v>
      </c>
      <c r="BA100" s="41">
        <v>100</v>
      </c>
      <c r="BB100" s="7"/>
      <c r="BC100" s="7"/>
    </row>
    <row r="101" ht="13.65" customHeight="1">
      <c r="A101" s="39">
        <v>117</v>
      </c>
      <c r="B101" t="s" s="40">
        <v>147</v>
      </c>
      <c r="C101" s="7"/>
      <c r="D101" s="41">
        <v>1187.37</v>
      </c>
      <c r="E101" s="41">
        <v>977.73</v>
      </c>
      <c r="F101" s="41">
        <v>11.76</v>
      </c>
      <c r="G101" s="41">
        <v>374.26</v>
      </c>
      <c r="H101" s="41">
        <v>1809.46</v>
      </c>
      <c r="I101" s="41">
        <v>3.96</v>
      </c>
      <c r="J101" s="41">
        <v>20.1</v>
      </c>
      <c r="K101" s="41">
        <v>183.86</v>
      </c>
      <c r="L101" s="41">
        <v>45.24</v>
      </c>
      <c r="M101" s="41">
        <v>98.0300000000007</v>
      </c>
      <c r="N101" s="41">
        <v>4711.77</v>
      </c>
      <c r="O101" s="41">
        <v>4613.74</v>
      </c>
      <c r="P101" s="41">
        <v>4568.5</v>
      </c>
      <c r="Q101" s="7"/>
      <c r="R101" s="41">
        <v>404.441322451394</v>
      </c>
      <c r="S101" s="41">
        <v>333.033859875524</v>
      </c>
      <c r="T101" s="41">
        <v>4.00568479246435</v>
      </c>
      <c r="U101" s="41">
        <v>127.480237281268</v>
      </c>
      <c r="V101" s="41">
        <v>616.3372793003859</v>
      </c>
      <c r="W101" s="41">
        <v>1.34885304236044</v>
      </c>
      <c r="X101" s="41">
        <v>6.84645104834467</v>
      </c>
      <c r="Y101" s="41">
        <v>62.626293022321</v>
      </c>
      <c r="Z101" s="41">
        <v>15.4096241506026</v>
      </c>
      <c r="AA101" s="41">
        <v>33.390925187524</v>
      </c>
      <c r="AB101" s="41">
        <v>1604.920530152190</v>
      </c>
      <c r="AC101" s="41">
        <v>1571.529604964660</v>
      </c>
      <c r="AD101" s="41">
        <v>1556.119980814060</v>
      </c>
      <c r="AE101" s="41"/>
      <c r="AF101" s="41">
        <v>25.2000840448494</v>
      </c>
      <c r="AG101" s="41">
        <v>20.7508006545311</v>
      </c>
      <c r="AH101" s="41">
        <v>0.249587734545617</v>
      </c>
      <c r="AI101" s="41">
        <v>7.94308720502062</v>
      </c>
      <c r="AJ101" s="41">
        <v>38.4029780740571</v>
      </c>
      <c r="AK101" s="41">
        <v>0.08404484938780971</v>
      </c>
      <c r="AL101" s="41">
        <v>0.426591280983579</v>
      </c>
      <c r="AM101" s="41">
        <v>3.90214293142492</v>
      </c>
      <c r="AN101" s="41">
        <v>0.96014873391528</v>
      </c>
      <c r="AO101" s="41">
        <v>2.08053449128461</v>
      </c>
      <c r="AP101" s="41">
        <v>100</v>
      </c>
      <c r="AQ101" s="41"/>
      <c r="AR101" s="41"/>
      <c r="AS101" s="41">
        <v>25.9903688300317</v>
      </c>
      <c r="AT101" s="41">
        <v>21.4015541206085</v>
      </c>
      <c r="AU101" s="41">
        <v>0.257414906424428</v>
      </c>
      <c r="AV101" s="41">
        <v>8.19218561891212</v>
      </c>
      <c r="AW101" s="41">
        <v>39.6073109335668</v>
      </c>
      <c r="AX101" s="41">
        <v>0.0866805297143483</v>
      </c>
      <c r="AY101" s="41">
        <v>0.439969355368283</v>
      </c>
      <c r="AZ101" s="41">
        <v>4.02451570537376</v>
      </c>
      <c r="BA101" s="41">
        <v>100</v>
      </c>
      <c r="BB101" s="7"/>
      <c r="BC101" s="7"/>
    </row>
    <row r="102" ht="13.65" customHeight="1">
      <c r="A102" s="39">
        <v>123</v>
      </c>
      <c r="B102" t="s" s="40">
        <v>148</v>
      </c>
      <c r="C102" s="7"/>
      <c r="D102" s="41">
        <v>4187.45</v>
      </c>
      <c r="E102" s="41">
        <v>1943.56</v>
      </c>
      <c r="F102" s="41">
        <v>162.1</v>
      </c>
      <c r="G102" s="41">
        <v>1277.95</v>
      </c>
      <c r="H102" s="41">
        <v>201.34</v>
      </c>
      <c r="I102" s="41">
        <v>882.97</v>
      </c>
      <c r="J102" s="41">
        <v>454.57</v>
      </c>
      <c r="K102" s="41">
        <v>50.41</v>
      </c>
      <c r="L102" s="41">
        <v>122.38</v>
      </c>
      <c r="M102" s="41">
        <v>233.220000000001</v>
      </c>
      <c r="N102" s="41">
        <v>9515.950000000001</v>
      </c>
      <c r="O102" s="41">
        <v>9282.73</v>
      </c>
      <c r="P102" s="41">
        <v>9160.35</v>
      </c>
      <c r="Q102" s="7"/>
      <c r="R102" s="41">
        <v>1426.326937432380</v>
      </c>
      <c r="S102" s="41">
        <v>662.014348234864</v>
      </c>
      <c r="T102" s="41">
        <v>55.2144136784414</v>
      </c>
      <c r="U102" s="41">
        <v>435.294632698113</v>
      </c>
      <c r="V102" s="41">
        <v>68.5803210981948</v>
      </c>
      <c r="W102" s="41">
        <v>300.756760306313</v>
      </c>
      <c r="X102" s="41">
        <v>154.835385723683</v>
      </c>
      <c r="Y102" s="41">
        <v>17.1706267336843</v>
      </c>
      <c r="Z102" s="41">
        <v>41.6850089202199</v>
      </c>
      <c r="AA102" s="41">
        <v>79.4392693281071</v>
      </c>
      <c r="AB102" s="41">
        <v>3241.317704154</v>
      </c>
      <c r="AC102" s="41">
        <v>3161.8784348259</v>
      </c>
      <c r="AD102" s="41">
        <v>3120.193425905680</v>
      </c>
      <c r="AE102" s="41"/>
      <c r="AF102" s="41">
        <v>44.0045397464257</v>
      </c>
      <c r="AG102" s="41">
        <v>20.4242351000163</v>
      </c>
      <c r="AH102" s="41">
        <v>1.70345577687987</v>
      </c>
      <c r="AI102" s="41">
        <v>13.429557742527</v>
      </c>
      <c r="AJ102" s="41">
        <v>2.11581607721772</v>
      </c>
      <c r="AK102" s="41">
        <v>9.27884236466144</v>
      </c>
      <c r="AL102" s="41">
        <v>4.77692715913808</v>
      </c>
      <c r="AM102" s="41">
        <v>0.529742169725566</v>
      </c>
      <c r="AN102" s="41">
        <v>1.28605131384675</v>
      </c>
      <c r="AO102" s="41">
        <v>2.45083254956154</v>
      </c>
      <c r="AP102" s="41">
        <v>100</v>
      </c>
      <c r="AQ102" s="41"/>
      <c r="AR102" s="41"/>
      <c r="AS102" s="41">
        <v>45.712772983565</v>
      </c>
      <c r="AT102" s="41">
        <v>21.2170932333372</v>
      </c>
      <c r="AU102" s="41">
        <v>1.76958303994935</v>
      </c>
      <c r="AV102" s="41">
        <v>13.9508861560967</v>
      </c>
      <c r="AW102" s="41">
        <v>2.19795095165578</v>
      </c>
      <c r="AX102" s="41">
        <v>9.63904217633606</v>
      </c>
      <c r="AY102" s="41">
        <v>4.96236497513741</v>
      </c>
      <c r="AZ102" s="41">
        <v>0.550306483922558</v>
      </c>
      <c r="BA102" s="41">
        <v>100</v>
      </c>
      <c r="BB102" s="7"/>
      <c r="BC102" s="7"/>
    </row>
    <row r="103" ht="13.65" customHeight="1">
      <c r="A103" s="39">
        <v>126</v>
      </c>
      <c r="B103" t="s" s="40">
        <v>155</v>
      </c>
      <c r="C103" s="7"/>
      <c r="D103" s="41">
        <v>4287.87</v>
      </c>
      <c r="E103" s="41">
        <v>1203.12</v>
      </c>
      <c r="F103" s="41">
        <v>127.45</v>
      </c>
      <c r="G103" s="41">
        <v>2485.13</v>
      </c>
      <c r="H103" s="41">
        <v>2702.75</v>
      </c>
      <c r="I103" s="41">
        <v>105.21</v>
      </c>
      <c r="J103" s="41">
        <v>1227.78</v>
      </c>
      <c r="K103" s="41">
        <v>150.32</v>
      </c>
      <c r="L103" s="41">
        <v>100.57</v>
      </c>
      <c r="M103" s="41">
        <v>490.130000000001</v>
      </c>
      <c r="N103" s="41">
        <v>12880.33</v>
      </c>
      <c r="O103" s="41">
        <v>12390.2</v>
      </c>
      <c r="P103" s="41">
        <v>12289.63</v>
      </c>
      <c r="Q103" s="7"/>
      <c r="R103" s="41">
        <v>1460.531943117690</v>
      </c>
      <c r="S103" s="41">
        <v>409.806078869873</v>
      </c>
      <c r="T103" s="41">
        <v>43.4119495577875</v>
      </c>
      <c r="U103" s="41">
        <v>846.483626555860</v>
      </c>
      <c r="V103" s="41">
        <v>920.609232383759</v>
      </c>
      <c r="W103" s="41">
        <v>35.8365728754399</v>
      </c>
      <c r="X103" s="41">
        <v>418.205754633663</v>
      </c>
      <c r="Y103" s="41">
        <v>51.2019164968742</v>
      </c>
      <c r="Z103" s="41">
        <v>34.2560986035833</v>
      </c>
      <c r="AA103" s="41">
        <v>166.947813548516</v>
      </c>
      <c r="AB103" s="41">
        <v>4387.290986643050</v>
      </c>
      <c r="AC103" s="41">
        <v>4220.343173094530</v>
      </c>
      <c r="AD103" s="41">
        <v>4186.087074490950</v>
      </c>
      <c r="AE103" s="41"/>
      <c r="AF103" s="41">
        <v>33.2900632204299</v>
      </c>
      <c r="AG103" s="41">
        <v>9.34075446824732</v>
      </c>
      <c r="AH103" s="41">
        <v>0.989493281616232</v>
      </c>
      <c r="AI103" s="41">
        <v>19.2939932439619</v>
      </c>
      <c r="AJ103" s="41">
        <v>20.9835462290174</v>
      </c>
      <c r="AK103" s="41">
        <v>0.816826898068605</v>
      </c>
      <c r="AL103" s="41">
        <v>9.53220919029248</v>
      </c>
      <c r="AM103" s="41">
        <v>1.16705084419421</v>
      </c>
      <c r="AN103" s="41">
        <v>0.7808029763212589</v>
      </c>
      <c r="AO103" s="41">
        <v>3.80525964785065</v>
      </c>
      <c r="AP103" s="41">
        <v>100</v>
      </c>
      <c r="AQ103" s="41"/>
      <c r="AR103" s="41"/>
      <c r="AS103" s="41">
        <v>34.890147221682</v>
      </c>
      <c r="AT103" s="41">
        <v>9.78971702158649</v>
      </c>
      <c r="AU103" s="41">
        <v>1.0370531903727</v>
      </c>
      <c r="AV103" s="41">
        <v>20.2213573557544</v>
      </c>
      <c r="AW103" s="41">
        <v>21.992118558492</v>
      </c>
      <c r="AX103" s="41">
        <v>0.856087612076198</v>
      </c>
      <c r="AY103" s="41">
        <v>9.99037399824079</v>
      </c>
      <c r="AZ103" s="41">
        <v>1.2231450417954</v>
      </c>
      <c r="BA103" s="41">
        <v>100</v>
      </c>
      <c r="BB103" s="7"/>
      <c r="BC103" s="7"/>
    </row>
    <row r="104" ht="13.65" customHeight="1">
      <c r="A104" s="39">
        <v>130</v>
      </c>
      <c r="B104" t="s" s="40">
        <v>149</v>
      </c>
      <c r="C104" s="7"/>
      <c r="D104" s="41">
        <v>3548.13</v>
      </c>
      <c r="E104" s="41">
        <v>2401</v>
      </c>
      <c r="F104" s="41">
        <v>116.7</v>
      </c>
      <c r="G104" s="41">
        <v>1017.76</v>
      </c>
      <c r="H104" s="41">
        <v>954.76</v>
      </c>
      <c r="I104" s="41">
        <v>295.43</v>
      </c>
      <c r="J104" s="41">
        <v>71</v>
      </c>
      <c r="K104" s="41">
        <v>25.71</v>
      </c>
      <c r="L104" s="41">
        <v>131.65</v>
      </c>
      <c r="M104" s="41">
        <v>260.92</v>
      </c>
      <c r="N104" s="41">
        <v>8823.059999999999</v>
      </c>
      <c r="O104" s="41">
        <v>8562.139999999999</v>
      </c>
      <c r="P104" s="41">
        <v>8430.49</v>
      </c>
      <c r="Q104" s="7"/>
      <c r="R104" s="41">
        <v>1208.5621073713</v>
      </c>
      <c r="S104" s="41">
        <v>817.827311794804</v>
      </c>
      <c r="T104" s="41">
        <v>39.7502904150161</v>
      </c>
      <c r="U104" s="41">
        <v>346.668856664839</v>
      </c>
      <c r="V104" s="41">
        <v>325.209830990923</v>
      </c>
      <c r="W104" s="41">
        <v>100.629205632461</v>
      </c>
      <c r="X104" s="41">
        <v>24.1839813150483</v>
      </c>
      <c r="Y104" s="41">
        <v>8.75732619168863</v>
      </c>
      <c r="Z104" s="41">
        <v>44.8425512693819</v>
      </c>
      <c r="AA104" s="41">
        <v>88.87442823552701</v>
      </c>
      <c r="AB104" s="41">
        <v>3005.305889880990</v>
      </c>
      <c r="AC104" s="41">
        <v>2916.431461645460</v>
      </c>
      <c r="AD104" s="41">
        <v>2871.588910376080</v>
      </c>
      <c r="AE104" s="41"/>
      <c r="AF104" s="41">
        <v>40.2142793996641</v>
      </c>
      <c r="AG104" s="41">
        <v>27.2127810532854</v>
      </c>
      <c r="AH104" s="41">
        <v>1.32267036606347</v>
      </c>
      <c r="AI104" s="41">
        <v>11.5352270074101</v>
      </c>
      <c r="AJ104" s="41">
        <v>10.8211890205892</v>
      </c>
      <c r="AK104" s="41">
        <v>3.34838480073807</v>
      </c>
      <c r="AL104" s="41">
        <v>0.804709477210854</v>
      </c>
      <c r="AM104" s="41">
        <v>0.291395502240719</v>
      </c>
      <c r="AN104" s="41">
        <v>1.4921127137297</v>
      </c>
      <c r="AO104" s="41">
        <v>2.9572506590684</v>
      </c>
      <c r="AP104" s="41">
        <v>100</v>
      </c>
      <c r="AQ104" s="41"/>
      <c r="AR104" s="41"/>
      <c r="AS104" s="41">
        <v>42.0868775124578</v>
      </c>
      <c r="AT104" s="41">
        <v>28.4799578672177</v>
      </c>
      <c r="AU104" s="41">
        <v>1.38426117580354</v>
      </c>
      <c r="AV104" s="41">
        <v>12.0723706451226</v>
      </c>
      <c r="AW104" s="41">
        <v>11.3250831209099</v>
      </c>
      <c r="AX104" s="41">
        <v>3.50430402028826</v>
      </c>
      <c r="AY104" s="41">
        <v>0.842181178080989</v>
      </c>
      <c r="AZ104" s="41">
        <v>0.304964480119186</v>
      </c>
      <c r="BA104" s="41">
        <v>100</v>
      </c>
      <c r="BB104" s="7"/>
      <c r="BC104" s="7"/>
    </row>
    <row r="105" ht="13.65" customHeight="1">
      <c r="A105" s="39">
        <v>155</v>
      </c>
      <c r="B105" t="s" s="40">
        <v>150</v>
      </c>
      <c r="C105" s="7"/>
      <c r="D105" s="41">
        <v>2462.41</v>
      </c>
      <c r="E105" s="41">
        <v>1966.81</v>
      </c>
      <c r="F105" s="41">
        <v>8.140000000000001</v>
      </c>
      <c r="G105" s="41">
        <v>208.35</v>
      </c>
      <c r="H105" s="41">
        <v>2160.14</v>
      </c>
      <c r="I105" s="41">
        <v>8.18</v>
      </c>
      <c r="J105" s="41">
        <v>41.18</v>
      </c>
      <c r="K105" s="41">
        <v>319.41</v>
      </c>
      <c r="L105" s="41">
        <v>155.34</v>
      </c>
      <c r="M105" s="41">
        <v>313.429999999999</v>
      </c>
      <c r="N105" s="41">
        <v>7643.39</v>
      </c>
      <c r="O105" s="41">
        <v>7329.96</v>
      </c>
      <c r="P105" s="41">
        <v>7174.62</v>
      </c>
      <c r="Q105" s="7"/>
      <c r="R105" s="41">
        <v>838.744752535045</v>
      </c>
      <c r="S105" s="41">
        <v>669.933750566905</v>
      </c>
      <c r="T105" s="41">
        <v>2.77264236485202</v>
      </c>
      <c r="U105" s="41">
        <v>70.96806347873689</v>
      </c>
      <c r="V105" s="41">
        <v>735.785709829416</v>
      </c>
      <c r="W105" s="41">
        <v>2.78626714305768</v>
      </c>
      <c r="X105" s="41">
        <v>14.026709162728</v>
      </c>
      <c r="Y105" s="41">
        <v>108.797260166755</v>
      </c>
      <c r="Z105" s="41">
        <v>52.9118261616846</v>
      </c>
      <c r="AA105" s="41">
        <v>106.760355825008</v>
      </c>
      <c r="AB105" s="41">
        <v>2603.487337234190</v>
      </c>
      <c r="AC105" s="41">
        <v>2496.726981409180</v>
      </c>
      <c r="AD105" s="41">
        <v>2443.815155247490</v>
      </c>
      <c r="AE105" s="41"/>
      <c r="AF105" s="41">
        <v>32.2162024965362</v>
      </c>
      <c r="AG105" s="41">
        <v>25.7321685796486</v>
      </c>
      <c r="AH105" s="41">
        <v>0.106497247948881</v>
      </c>
      <c r="AI105" s="41">
        <v>2.72588471869158</v>
      </c>
      <c r="AJ105" s="41">
        <v>28.2615436344345</v>
      </c>
      <c r="AK105" s="41">
        <v>0.10702057594863</v>
      </c>
      <c r="AL105" s="41">
        <v>0.538766175741392</v>
      </c>
      <c r="AM105" s="41">
        <v>4.17890490999413</v>
      </c>
      <c r="AN105" s="41">
        <v>2.03234428702447</v>
      </c>
      <c r="AO105" s="41">
        <v>4.10066737403167</v>
      </c>
      <c r="AP105" s="41">
        <v>100</v>
      </c>
      <c r="AQ105" s="41"/>
      <c r="AR105" s="41"/>
      <c r="AS105" s="41">
        <v>34.3211208398494</v>
      </c>
      <c r="AT105" s="41">
        <v>27.4134379242385</v>
      </c>
      <c r="AU105" s="41">
        <v>0.113455486144214</v>
      </c>
      <c r="AV105" s="41">
        <v>2.90398655259791</v>
      </c>
      <c r="AW105" s="41">
        <v>30.1080754102656</v>
      </c>
      <c r="AX105" s="41">
        <v>0.114013006960647</v>
      </c>
      <c r="AY105" s="41">
        <v>0.573967680518271</v>
      </c>
      <c r="AZ105" s="41">
        <v>4.45194309942548</v>
      </c>
      <c r="BA105" s="41">
        <v>100</v>
      </c>
      <c r="BB105" s="7"/>
      <c r="BC105" s="7"/>
    </row>
    <row r="106" ht="13.65" customHeight="1">
      <c r="A106" s="39">
        <v>165</v>
      </c>
      <c r="B106" t="s" s="40">
        <v>142</v>
      </c>
      <c r="C106" s="7"/>
      <c r="D106" s="41">
        <v>0</v>
      </c>
      <c r="E106" s="41">
        <v>0</v>
      </c>
      <c r="F106" s="41">
        <v>0</v>
      </c>
      <c r="G106" s="41">
        <v>0</v>
      </c>
      <c r="H106" s="41">
        <v>0</v>
      </c>
      <c r="I106" s="41">
        <v>0.84</v>
      </c>
      <c r="J106" s="41">
        <v>0.14</v>
      </c>
      <c r="K106" s="41">
        <v>105.04</v>
      </c>
      <c r="L106" s="41">
        <v>178.15</v>
      </c>
      <c r="M106" s="41">
        <v>80.08</v>
      </c>
      <c r="N106" s="41">
        <v>364.25</v>
      </c>
      <c r="O106" s="41">
        <v>284.17</v>
      </c>
      <c r="P106" s="41">
        <v>106.02</v>
      </c>
      <c r="Q106" s="7"/>
      <c r="R106" s="41">
        <v>0</v>
      </c>
      <c r="S106" s="41">
        <v>0</v>
      </c>
      <c r="T106" s="41">
        <v>0</v>
      </c>
      <c r="U106" s="41">
        <v>0</v>
      </c>
      <c r="V106" s="41">
        <v>0</v>
      </c>
      <c r="W106" s="41">
        <v>0.286120342318882</v>
      </c>
      <c r="X106" s="41">
        <v>0.0476867237198136</v>
      </c>
      <c r="Y106" s="41">
        <v>35.7786675680659</v>
      </c>
      <c r="Z106" s="41">
        <v>60.6813559334629</v>
      </c>
      <c r="AA106" s="41">
        <v>27.2768059677334</v>
      </c>
      <c r="AB106" s="41">
        <v>124.070636535301</v>
      </c>
      <c r="AC106" s="41">
        <v>96.7938305675674</v>
      </c>
      <c r="AD106" s="41">
        <v>36.1124746341046</v>
      </c>
      <c r="AE106" s="41"/>
      <c r="AF106" s="41">
        <v>0</v>
      </c>
      <c r="AG106" s="41">
        <v>0</v>
      </c>
      <c r="AH106" s="41">
        <v>0</v>
      </c>
      <c r="AI106" s="41">
        <v>0</v>
      </c>
      <c r="AJ106" s="41">
        <v>0</v>
      </c>
      <c r="AK106" s="41">
        <v>0.230610844200412</v>
      </c>
      <c r="AL106" s="41">
        <v>0.0384351407000686</v>
      </c>
      <c r="AM106" s="41">
        <v>28.8373369938229</v>
      </c>
      <c r="AN106" s="41">
        <v>48.9087165408373</v>
      </c>
      <c r="AO106" s="41">
        <v>21.9849004804393</v>
      </c>
      <c r="AP106" s="41">
        <v>100</v>
      </c>
      <c r="AQ106" s="41"/>
      <c r="AR106" s="41"/>
      <c r="AS106" s="41">
        <v>0</v>
      </c>
      <c r="AT106" s="41">
        <v>0</v>
      </c>
      <c r="AU106" s="41">
        <v>0</v>
      </c>
      <c r="AV106" s="41">
        <v>0</v>
      </c>
      <c r="AW106" s="41">
        <v>0</v>
      </c>
      <c r="AX106" s="41">
        <v>0.792303338992643</v>
      </c>
      <c r="AY106" s="41">
        <v>0.132050556498774</v>
      </c>
      <c r="AZ106" s="41">
        <v>99.07564610450861</v>
      </c>
      <c r="BA106" s="41">
        <v>100</v>
      </c>
      <c r="BB106" s="7"/>
      <c r="BC106" s="7"/>
    </row>
    <row r="107" ht="13.65" customHeight="1">
      <c r="A107" s="39">
        <v>166</v>
      </c>
      <c r="B107" t="s" s="40">
        <v>143</v>
      </c>
      <c r="C107" s="7"/>
      <c r="D107" s="41">
        <v>145.34</v>
      </c>
      <c r="E107" s="41">
        <v>7.43</v>
      </c>
      <c r="F107" s="41">
        <v>1136.3</v>
      </c>
      <c r="G107" s="41">
        <v>1707.39</v>
      </c>
      <c r="H107" s="41">
        <v>8453.290000000001</v>
      </c>
      <c r="I107" s="41">
        <v>58.68</v>
      </c>
      <c r="J107" s="41">
        <v>2637.92</v>
      </c>
      <c r="K107" s="41">
        <v>108.05</v>
      </c>
      <c r="L107" s="41">
        <v>55.24</v>
      </c>
      <c r="M107" s="41">
        <v>274.99</v>
      </c>
      <c r="N107" s="41">
        <v>14584.63</v>
      </c>
      <c r="O107" s="41">
        <v>14309.64</v>
      </c>
      <c r="P107" s="41">
        <v>14254.4</v>
      </c>
      <c r="Q107" s="7"/>
      <c r="R107" s="41">
        <v>49.5056316102694</v>
      </c>
      <c r="S107" s="41">
        <v>2.53080255170154</v>
      </c>
      <c r="T107" s="41">
        <v>387.045886877316</v>
      </c>
      <c r="U107" s="41">
        <v>581.570251514090</v>
      </c>
      <c r="V107" s="41">
        <v>2879.355033953310</v>
      </c>
      <c r="W107" s="41">
        <v>19.9875496277047</v>
      </c>
      <c r="X107" s="41">
        <v>898.526873106934</v>
      </c>
      <c r="Y107" s="41">
        <v>36.8039321280419</v>
      </c>
      <c r="Z107" s="41">
        <v>18.8158187020179</v>
      </c>
      <c r="AA107" s="41">
        <v>93.66694396936811</v>
      </c>
      <c r="AB107" s="41">
        <v>4967.808724040750</v>
      </c>
      <c r="AC107" s="41">
        <v>4874.141780071390</v>
      </c>
      <c r="AD107" s="41">
        <v>4855.325961369370</v>
      </c>
      <c r="AE107" s="41"/>
      <c r="AF107" s="41">
        <v>0.996528537234061</v>
      </c>
      <c r="AG107" s="41">
        <v>0.0509440417754856</v>
      </c>
      <c r="AH107" s="41">
        <v>7.79107869037473</v>
      </c>
      <c r="AI107" s="41">
        <v>11.7067762432095</v>
      </c>
      <c r="AJ107" s="41">
        <v>57.9602636474151</v>
      </c>
      <c r="AK107" s="41">
        <v>0.402341368961708</v>
      </c>
      <c r="AL107" s="41">
        <v>18.086986094265</v>
      </c>
      <c r="AM107" s="41">
        <v>0.740848413706758</v>
      </c>
      <c r="AN107" s="41">
        <v>0.378754894707648</v>
      </c>
      <c r="AO107" s="41">
        <v>1.88547806835004</v>
      </c>
      <c r="AP107" s="41">
        <v>100</v>
      </c>
      <c r="AQ107" s="41"/>
      <c r="AR107" s="41"/>
      <c r="AS107" s="41">
        <v>1.01961499607139</v>
      </c>
      <c r="AT107" s="41">
        <v>0.0521242563699629</v>
      </c>
      <c r="AU107" s="41">
        <v>7.97157368952744</v>
      </c>
      <c r="AV107" s="41">
        <v>11.9779857447525</v>
      </c>
      <c r="AW107" s="41">
        <v>59.3030222247166</v>
      </c>
      <c r="AX107" s="41">
        <v>0.411662363901672</v>
      </c>
      <c r="AY107" s="41">
        <v>18.506005163318</v>
      </c>
      <c r="AZ107" s="41">
        <v>0.7580115613424629</v>
      </c>
      <c r="BA107" s="41">
        <v>100</v>
      </c>
      <c r="BB107" s="7"/>
      <c r="BC107" s="7"/>
    </row>
    <row r="108" ht="13.65" customHeight="1">
      <c r="A108" s="39">
        <v>191</v>
      </c>
      <c r="B108" t="s" s="40">
        <v>144</v>
      </c>
      <c r="C108" s="7"/>
      <c r="D108" s="41">
        <v>135.78</v>
      </c>
      <c r="E108" s="41">
        <v>0</v>
      </c>
      <c r="F108" s="41">
        <v>1695.17</v>
      </c>
      <c r="G108" s="41">
        <v>7204.87</v>
      </c>
      <c r="H108" s="41">
        <v>7551.78</v>
      </c>
      <c r="I108" s="41">
        <v>577.88</v>
      </c>
      <c r="J108" s="41">
        <v>4942.94</v>
      </c>
      <c r="K108" s="41">
        <v>45.58</v>
      </c>
      <c r="L108" s="41">
        <v>74.76000000000001</v>
      </c>
      <c r="M108" s="41">
        <v>728.670000000002</v>
      </c>
      <c r="N108" s="41">
        <v>22957.43</v>
      </c>
      <c r="O108" s="41">
        <v>22228.76</v>
      </c>
      <c r="P108" s="41">
        <v>22154</v>
      </c>
      <c r="Q108" s="7"/>
      <c r="R108" s="41">
        <v>46.2493096191164</v>
      </c>
      <c r="S108" s="41">
        <v>0</v>
      </c>
      <c r="T108" s="41">
        <v>577.407881772261</v>
      </c>
      <c r="U108" s="41">
        <v>2454.118893765530</v>
      </c>
      <c r="V108" s="41">
        <v>2572.283188948670</v>
      </c>
      <c r="W108" s="41">
        <v>196.837170737185</v>
      </c>
      <c r="X108" s="41">
        <v>1683.661529597250</v>
      </c>
      <c r="Y108" s="41">
        <v>15.5254347653508</v>
      </c>
      <c r="Z108" s="41">
        <v>25.4647104663805</v>
      </c>
      <c r="AA108" s="41">
        <v>248.199178377976</v>
      </c>
      <c r="AB108" s="41">
        <v>7819.747298049720</v>
      </c>
      <c r="AC108" s="41">
        <v>7571.548119671750</v>
      </c>
      <c r="AD108" s="41">
        <v>7546.083409205370</v>
      </c>
      <c r="AE108" s="41"/>
      <c r="AF108" s="41">
        <v>0.591442509026489</v>
      </c>
      <c r="AG108" s="41">
        <v>0</v>
      </c>
      <c r="AH108" s="41">
        <v>7.38397111523372</v>
      </c>
      <c r="AI108" s="41">
        <v>31.3836087053298</v>
      </c>
      <c r="AJ108" s="41">
        <v>32.8947099043752</v>
      </c>
      <c r="AK108" s="41">
        <v>2.51718071230099</v>
      </c>
      <c r="AL108" s="41">
        <v>21.5308943553351</v>
      </c>
      <c r="AM108" s="41">
        <v>0.198541387254584</v>
      </c>
      <c r="AN108" s="41">
        <v>0.325646206914276</v>
      </c>
      <c r="AO108" s="41">
        <v>3.17400510422988</v>
      </c>
      <c r="AP108" s="41">
        <v>100</v>
      </c>
      <c r="AQ108" s="41"/>
      <c r="AR108" s="41"/>
      <c r="AS108" s="41">
        <v>0.612891577141825</v>
      </c>
      <c r="AT108" s="41">
        <v>0</v>
      </c>
      <c r="AU108" s="41">
        <v>7.65175589058409</v>
      </c>
      <c r="AV108" s="41">
        <v>32.5217567933556</v>
      </c>
      <c r="AW108" s="41">
        <v>34.0876591134784</v>
      </c>
      <c r="AX108" s="41">
        <v>2.60846799675002</v>
      </c>
      <c r="AY108" s="41">
        <v>22.3117270018958</v>
      </c>
      <c r="AZ108" s="41">
        <v>0.205741626794258</v>
      </c>
      <c r="BA108" s="41">
        <v>100</v>
      </c>
      <c r="BB108" s="7"/>
      <c r="BC108" s="7"/>
    </row>
    <row r="109" ht="13.65" customHeight="1">
      <c r="A109" s="39">
        <v>197</v>
      </c>
      <c r="B109" t="s" s="40">
        <v>156</v>
      </c>
      <c r="C109" s="7"/>
      <c r="D109" s="41">
        <v>2297.71</v>
      </c>
      <c r="E109" s="41">
        <v>2737.98</v>
      </c>
      <c r="F109" s="41">
        <v>167.45</v>
      </c>
      <c r="G109" s="41">
        <v>3006.91</v>
      </c>
      <c r="H109" s="41">
        <v>2386.6</v>
      </c>
      <c r="I109" s="41">
        <v>46.55</v>
      </c>
      <c r="J109" s="41">
        <v>1145.72</v>
      </c>
      <c r="K109" s="41">
        <v>113.32</v>
      </c>
      <c r="L109" s="41">
        <v>109.72</v>
      </c>
      <c r="M109" s="41">
        <v>319.460000000003</v>
      </c>
      <c r="N109" s="41">
        <v>12331.42</v>
      </c>
      <c r="O109" s="41">
        <v>12011.96</v>
      </c>
      <c r="P109" s="41">
        <v>11902.24</v>
      </c>
      <c r="Q109" s="7"/>
      <c r="R109" s="41">
        <v>782.644728273236</v>
      </c>
      <c r="S109" s="41">
        <v>932.609255788395</v>
      </c>
      <c r="T109" s="41">
        <v>57.0367277634485</v>
      </c>
      <c r="U109" s="41">
        <v>1024.212045859610</v>
      </c>
      <c r="V109" s="41">
        <v>812.922391640766</v>
      </c>
      <c r="W109" s="41">
        <v>15.855835636838</v>
      </c>
      <c r="X109" s="41">
        <v>390.254522144749</v>
      </c>
      <c r="Y109" s="41">
        <v>38.5989966566377</v>
      </c>
      <c r="Z109" s="41">
        <v>37.3727666181282</v>
      </c>
      <c r="AA109" s="41">
        <v>108.814291139513</v>
      </c>
      <c r="AB109" s="41">
        <v>4200.321561521320</v>
      </c>
      <c r="AC109" s="41">
        <v>4091.5072703818</v>
      </c>
      <c r="AD109" s="41">
        <v>4054.134503763680</v>
      </c>
      <c r="AE109" s="41"/>
      <c r="AF109" s="41">
        <v>18.6329717096652</v>
      </c>
      <c r="AG109" s="41">
        <v>22.2032823470452</v>
      </c>
      <c r="AH109" s="41">
        <v>1.35791336277574</v>
      </c>
      <c r="AI109" s="41">
        <v>24.3841341873036</v>
      </c>
      <c r="AJ109" s="41">
        <v>19.3538132672474</v>
      </c>
      <c r="AK109" s="41">
        <v>0.377490994548884</v>
      </c>
      <c r="AL109" s="41">
        <v>9.291062991934419</v>
      </c>
      <c r="AM109" s="41">
        <v>0.918953372766478</v>
      </c>
      <c r="AN109" s="41">
        <v>0.889759654605877</v>
      </c>
      <c r="AO109" s="41">
        <v>2.59061811210714</v>
      </c>
      <c r="AP109" s="41">
        <v>100</v>
      </c>
      <c r="AQ109" s="41"/>
      <c r="AR109" s="41"/>
      <c r="AS109" s="41">
        <v>19.304853540174</v>
      </c>
      <c r="AT109" s="41">
        <v>23.0039051472664</v>
      </c>
      <c r="AU109" s="41">
        <v>1.40687803304252</v>
      </c>
      <c r="AV109" s="41">
        <v>25.2633957977658</v>
      </c>
      <c r="AW109" s="41">
        <v>20.0516877495329</v>
      </c>
      <c r="AX109" s="41">
        <v>0.391102851228004</v>
      </c>
      <c r="AY109" s="41">
        <v>9.6260871903104</v>
      </c>
      <c r="AZ109" s="41">
        <v>0.952089690680074</v>
      </c>
      <c r="BA109" s="41">
        <v>100</v>
      </c>
      <c r="BB109" s="7"/>
      <c r="BC109" s="7"/>
    </row>
    <row r="110" ht="13.65" customHeight="1">
      <c r="A110" s="39">
        <v>215</v>
      </c>
      <c r="B110" t="s" s="40">
        <v>157</v>
      </c>
      <c r="C110" s="7"/>
      <c r="D110" s="41">
        <v>6249.04</v>
      </c>
      <c r="E110" s="41">
        <v>1670.9</v>
      </c>
      <c r="F110" s="41">
        <v>149.12</v>
      </c>
      <c r="G110" s="41">
        <v>2878.78</v>
      </c>
      <c r="H110" s="41">
        <v>869.13</v>
      </c>
      <c r="I110" s="41">
        <v>202.87</v>
      </c>
      <c r="J110" s="41">
        <v>371.01</v>
      </c>
      <c r="K110" s="41">
        <v>428.99</v>
      </c>
      <c r="L110" s="41">
        <v>184.42</v>
      </c>
      <c r="M110" s="41">
        <v>340.58</v>
      </c>
      <c r="N110" s="41">
        <v>13344.84</v>
      </c>
      <c r="O110" s="41">
        <v>13004.26</v>
      </c>
      <c r="P110" s="41">
        <v>12819.84</v>
      </c>
      <c r="Q110" s="7"/>
      <c r="R110" s="41">
        <v>2128.5445999576</v>
      </c>
      <c r="S110" s="41">
        <v>569.141047595976</v>
      </c>
      <c r="T110" s="41">
        <v>50.7931731507044</v>
      </c>
      <c r="U110" s="41">
        <v>980.568475072322</v>
      </c>
      <c r="V110" s="41">
        <v>296.042587047154</v>
      </c>
      <c r="W110" s="41">
        <v>69.1014688645614</v>
      </c>
      <c r="X110" s="41">
        <v>126.373224052058</v>
      </c>
      <c r="Y110" s="41">
        <v>146.122340061163</v>
      </c>
      <c r="Z110" s="41">
        <v>62.8170399172002</v>
      </c>
      <c r="AA110" s="41">
        <v>116.008174032101</v>
      </c>
      <c r="AB110" s="41">
        <v>4545.512129750840</v>
      </c>
      <c r="AC110" s="41">
        <v>4429.503955718740</v>
      </c>
      <c r="AD110" s="41">
        <v>4366.686915801540</v>
      </c>
      <c r="AE110" s="41"/>
      <c r="AF110" s="41">
        <v>46.8273879641869</v>
      </c>
      <c r="AG110" s="41">
        <v>12.5209444249613</v>
      </c>
      <c r="AH110" s="41">
        <v>1.11743565303143</v>
      </c>
      <c r="AI110" s="41">
        <v>21.5722331627805</v>
      </c>
      <c r="AJ110" s="41">
        <v>6.51285440664706</v>
      </c>
      <c r="AK110" s="41">
        <v>1.52021305613256</v>
      </c>
      <c r="AL110" s="41">
        <v>2.78017570836368</v>
      </c>
      <c r="AM110" s="41">
        <v>3.21465075639723</v>
      </c>
      <c r="AN110" s="41">
        <v>1.38195737078901</v>
      </c>
      <c r="AO110" s="41">
        <v>2.55214749671034</v>
      </c>
      <c r="AP110" s="41">
        <v>100</v>
      </c>
      <c r="AQ110" s="41"/>
      <c r="AR110" s="41"/>
      <c r="AS110" s="41">
        <v>48.745070141281</v>
      </c>
      <c r="AT110" s="41">
        <v>13.0337040087864</v>
      </c>
      <c r="AU110" s="41">
        <v>1.1631970445809</v>
      </c>
      <c r="AV110" s="41">
        <v>22.4556624731666</v>
      </c>
      <c r="AW110" s="41">
        <v>6.77956979182268</v>
      </c>
      <c r="AX110" s="41">
        <v>1.58246904797564</v>
      </c>
      <c r="AY110" s="41">
        <v>2.89402987868803</v>
      </c>
      <c r="AZ110" s="41">
        <v>3.34629761369877</v>
      </c>
      <c r="BA110" s="41">
        <v>100</v>
      </c>
      <c r="BB110" s="7"/>
      <c r="BC110" s="7"/>
    </row>
    <row r="111" ht="13.65" customHeight="1">
      <c r="A111" s="39">
        <v>219</v>
      </c>
      <c r="B111" t="s" s="40">
        <v>151</v>
      </c>
      <c r="C111" s="7"/>
      <c r="D111" s="41">
        <v>2131.11</v>
      </c>
      <c r="E111" s="41">
        <v>801.02</v>
      </c>
      <c r="F111" s="41">
        <v>18.21</v>
      </c>
      <c r="G111" s="41">
        <v>290.01</v>
      </c>
      <c r="H111" s="41">
        <v>235</v>
      </c>
      <c r="I111" s="41">
        <v>21.18</v>
      </c>
      <c r="J111" s="41">
        <v>3.82</v>
      </c>
      <c r="K111" s="41">
        <v>24.71</v>
      </c>
      <c r="L111" s="41">
        <v>64.37</v>
      </c>
      <c r="M111" s="41">
        <v>110.69</v>
      </c>
      <c r="N111" s="41">
        <v>3700.12</v>
      </c>
      <c r="O111" s="41">
        <v>3589.43</v>
      </c>
      <c r="P111" s="41">
        <v>3525.06</v>
      </c>
      <c r="Q111" s="7"/>
      <c r="R111" s="41">
        <v>725.897527046658</v>
      </c>
      <c r="S111" s="41">
        <v>272.842995957465</v>
      </c>
      <c r="T111" s="41">
        <v>6.20268027812719</v>
      </c>
      <c r="U111" s="41">
        <v>98.7830481855939</v>
      </c>
      <c r="V111" s="41">
        <v>80.04557195825861</v>
      </c>
      <c r="W111" s="41">
        <v>7.21432005989752</v>
      </c>
      <c r="X111" s="41">
        <v>1.30116631864063</v>
      </c>
      <c r="Y111" s="41">
        <v>8.416706736547111</v>
      </c>
      <c r="Z111" s="41">
        <v>21.925674327460</v>
      </c>
      <c r="AA111" s="41">
        <v>37.7031674896154</v>
      </c>
      <c r="AB111" s="41">
        <v>1260.332858358260</v>
      </c>
      <c r="AC111" s="41">
        <v>1222.629690868650</v>
      </c>
      <c r="AD111" s="41">
        <v>1200.704016541190</v>
      </c>
      <c r="AE111" s="41"/>
      <c r="AF111" s="41">
        <v>57.5956995989319</v>
      </c>
      <c r="AG111" s="41">
        <v>21.6484870760948</v>
      </c>
      <c r="AH111" s="41">
        <v>0.492146200663762</v>
      </c>
      <c r="AI111" s="41">
        <v>7.83785390744084</v>
      </c>
      <c r="AJ111" s="41">
        <v>6.35114536825833</v>
      </c>
      <c r="AK111" s="41">
        <v>0.572413867658346</v>
      </c>
      <c r="AL111" s="41">
        <v>0.103239894922327</v>
      </c>
      <c r="AM111" s="41">
        <v>0.667816178934737</v>
      </c>
      <c r="AN111" s="41">
        <v>1.73967330789272</v>
      </c>
      <c r="AO111" s="41">
        <v>2.99152459920218</v>
      </c>
      <c r="AP111" s="41">
        <v>100</v>
      </c>
      <c r="AQ111" s="41"/>
      <c r="AR111" s="41"/>
      <c r="AS111" s="41">
        <v>60.455992238430</v>
      </c>
      <c r="AT111" s="41">
        <v>22.7235848467827</v>
      </c>
      <c r="AU111" s="41">
        <v>0.51658695171146</v>
      </c>
      <c r="AV111" s="41">
        <v>8.227094006910519</v>
      </c>
      <c r="AW111" s="41">
        <v>6.66655319342082</v>
      </c>
      <c r="AX111" s="41">
        <v>0.600840836751715</v>
      </c>
      <c r="AY111" s="41">
        <v>0.108366949782415</v>
      </c>
      <c r="AZ111" s="41">
        <v>0.700980976210334</v>
      </c>
      <c r="BA111" s="41">
        <v>100</v>
      </c>
      <c r="BB111" s="7"/>
      <c r="BC111" s="7"/>
    </row>
    <row r="112" ht="13.65" customHeight="1">
      <c r="A112" s="39">
        <v>222</v>
      </c>
      <c r="B112" t="s" s="40">
        <v>152</v>
      </c>
      <c r="C112" s="7"/>
      <c r="D112" s="41">
        <v>431.06</v>
      </c>
      <c r="E112" s="41">
        <v>524.12</v>
      </c>
      <c r="F112" s="41">
        <v>178.43</v>
      </c>
      <c r="G112" s="41">
        <v>1022.4</v>
      </c>
      <c r="H112" s="41">
        <v>4853.74</v>
      </c>
      <c r="I112" s="41">
        <v>1.31</v>
      </c>
      <c r="J112" s="41">
        <v>32.82</v>
      </c>
      <c r="K112" s="41">
        <v>37.16</v>
      </c>
      <c r="L112" s="41">
        <v>29.4</v>
      </c>
      <c r="M112" s="41">
        <v>172.59</v>
      </c>
      <c r="N112" s="41">
        <v>7283.03</v>
      </c>
      <c r="O112" s="41">
        <v>7110.44</v>
      </c>
      <c r="P112" s="41">
        <v>7081.04</v>
      </c>
      <c r="Q112" s="7"/>
      <c r="R112" s="41">
        <v>146.827422333306</v>
      </c>
      <c r="S112" s="41">
        <v>178.525468828777</v>
      </c>
      <c r="T112" s="41">
        <v>60.7767293809025</v>
      </c>
      <c r="U112" s="41">
        <v>348.249330936696</v>
      </c>
      <c r="V112" s="41">
        <v>1653.278274198630</v>
      </c>
      <c r="W112" s="41">
        <v>0.446211486235399</v>
      </c>
      <c r="X112" s="41">
        <v>11.1791305177449</v>
      </c>
      <c r="Y112" s="41">
        <v>12.6574189530591</v>
      </c>
      <c r="Z112" s="41">
        <v>10.0142119811609</v>
      </c>
      <c r="AA112" s="41">
        <v>58.787511762876</v>
      </c>
      <c r="AB112" s="41">
        <v>2480.741710379390</v>
      </c>
      <c r="AC112" s="41">
        <v>2421.954198616510</v>
      </c>
      <c r="AD112" s="41">
        <v>2411.939986635350</v>
      </c>
      <c r="AE112" s="41"/>
      <c r="AF112" s="41">
        <v>5.91869043516229</v>
      </c>
      <c r="AG112" s="41">
        <v>7.19645532148021</v>
      </c>
      <c r="AH112" s="41">
        <v>2.44994185112515</v>
      </c>
      <c r="AI112" s="41">
        <v>14.0381132578062</v>
      </c>
      <c r="AJ112" s="41">
        <v>66.6445147143428</v>
      </c>
      <c r="AK112" s="41">
        <v>0.0179870191390122</v>
      </c>
      <c r="AL112" s="41">
        <v>0.45063661690258</v>
      </c>
      <c r="AM112" s="41">
        <v>0.510227199393659</v>
      </c>
      <c r="AN112" s="41">
        <v>0.403678139455694</v>
      </c>
      <c r="AO112" s="41">
        <v>2.36975544519246</v>
      </c>
      <c r="AP112" s="41">
        <v>100</v>
      </c>
      <c r="AQ112" s="41"/>
      <c r="AR112" s="41"/>
      <c r="AS112" s="41">
        <v>6.08752386655068</v>
      </c>
      <c r="AT112" s="41">
        <v>7.40173759786698</v>
      </c>
      <c r="AU112" s="41">
        <v>2.51982759594636</v>
      </c>
      <c r="AV112" s="41">
        <v>14.4385570481172</v>
      </c>
      <c r="AW112" s="41">
        <v>68.54558087512569</v>
      </c>
      <c r="AX112" s="41">
        <v>0.0185001073288669</v>
      </c>
      <c r="AY112" s="41">
        <v>0.463491238575125</v>
      </c>
      <c r="AZ112" s="41">
        <v>0.524781670489081</v>
      </c>
      <c r="BA112" s="41">
        <v>100</v>
      </c>
      <c r="BB112" s="7"/>
      <c r="BC112" s="7"/>
    </row>
    <row r="113" ht="13.65" customHeight="1">
      <c r="A113" s="39">
        <v>13</v>
      </c>
      <c r="B113" t="s" s="40">
        <v>160</v>
      </c>
      <c r="C113" s="7"/>
      <c r="D113" s="41">
        <v>2667.43</v>
      </c>
      <c r="E113" s="41">
        <v>350.79</v>
      </c>
      <c r="F113" s="41">
        <v>377.9</v>
      </c>
      <c r="G113" s="41">
        <v>1351.23</v>
      </c>
      <c r="H113" s="41">
        <v>8455.629999999999</v>
      </c>
      <c r="I113" s="41">
        <v>357.24</v>
      </c>
      <c r="J113" s="41">
        <v>4858.4</v>
      </c>
      <c r="K113" s="41">
        <v>69.72</v>
      </c>
      <c r="L113" s="41">
        <v>105.92</v>
      </c>
      <c r="M113" s="41">
        <v>1004.98</v>
      </c>
      <c r="N113" s="41">
        <v>19599.24</v>
      </c>
      <c r="O113" s="41">
        <v>18594.26</v>
      </c>
      <c r="P113" s="41">
        <v>18488.34</v>
      </c>
      <c r="Q113" s="7"/>
      <c r="R113" s="41">
        <v>908.578553228161</v>
      </c>
      <c r="S113" s="41">
        <v>119.485898669096</v>
      </c>
      <c r="T113" s="41">
        <v>128.720092097983</v>
      </c>
      <c r="U113" s="41">
        <v>460.255226370884</v>
      </c>
      <c r="V113" s="41">
        <v>2880.152083478340</v>
      </c>
      <c r="W113" s="41">
        <v>121.682894154759</v>
      </c>
      <c r="X113" s="41">
        <v>1654.865560859590</v>
      </c>
      <c r="Y113" s="41">
        <v>23.7479884124672</v>
      </c>
      <c r="Z113" s="41">
        <v>36.0784126885904</v>
      </c>
      <c r="AA113" s="41">
        <v>342.315740028132</v>
      </c>
      <c r="AB113" s="41">
        <v>6675.882449988</v>
      </c>
      <c r="AC113" s="41">
        <v>6333.566709959870</v>
      </c>
      <c r="AD113" s="41">
        <v>6297.488297271280</v>
      </c>
      <c r="AE113" s="41"/>
      <c r="AF113" s="41">
        <v>13.6098644641323</v>
      </c>
      <c r="AG113" s="41">
        <v>1.78981429892179</v>
      </c>
      <c r="AH113" s="41">
        <v>1.92813598894651</v>
      </c>
      <c r="AI113" s="41">
        <v>6.8942979421651</v>
      </c>
      <c r="AJ113" s="41">
        <v>43.1426422657205</v>
      </c>
      <c r="AK113" s="41">
        <v>1.8227237382674</v>
      </c>
      <c r="AL113" s="41">
        <v>24.7887162971625</v>
      </c>
      <c r="AM113" s="41">
        <v>0.355728079252053</v>
      </c>
      <c r="AN113" s="41">
        <v>0.540429118680112</v>
      </c>
      <c r="AO113" s="41">
        <v>5.12764780675171</v>
      </c>
      <c r="AP113" s="41">
        <v>100</v>
      </c>
      <c r="AQ113" s="41"/>
      <c r="AR113" s="41"/>
      <c r="AS113" s="41">
        <v>14.4276338492261</v>
      </c>
      <c r="AT113" s="41">
        <v>1.89735801050824</v>
      </c>
      <c r="AU113" s="41">
        <v>2.04399096944344</v>
      </c>
      <c r="AV113" s="41">
        <v>7.30855230918514</v>
      </c>
      <c r="AW113" s="41">
        <v>45.7349334769915</v>
      </c>
      <c r="AX113" s="41">
        <v>1.93224486351939</v>
      </c>
      <c r="AY113" s="41">
        <v>26.2781839797407</v>
      </c>
      <c r="AZ113" s="41">
        <v>0.377102541385544</v>
      </c>
      <c r="BA113" s="41">
        <v>100</v>
      </c>
      <c r="BB113" s="7"/>
      <c r="BC113" s="7"/>
    </row>
    <row r="114" ht="13.65" customHeight="1">
      <c r="A114" s="39">
        <v>128</v>
      </c>
      <c r="B114" t="s" s="40">
        <v>165</v>
      </c>
      <c r="C114" s="7"/>
      <c r="D114" s="41">
        <v>3795.94</v>
      </c>
      <c r="E114" s="41">
        <v>2293.54</v>
      </c>
      <c r="F114" s="41">
        <v>1524.48</v>
      </c>
      <c r="G114" s="41">
        <v>1488.21</v>
      </c>
      <c r="H114" s="41">
        <v>0</v>
      </c>
      <c r="I114" s="41">
        <v>467.18</v>
      </c>
      <c r="J114" s="41">
        <v>44.45</v>
      </c>
      <c r="K114" s="41">
        <v>40.61</v>
      </c>
      <c r="L114" s="41">
        <v>137.97</v>
      </c>
      <c r="M114" s="41">
        <v>720.790000000001</v>
      </c>
      <c r="N114" s="41">
        <v>10513.17</v>
      </c>
      <c r="O114" s="41">
        <v>9792.379999999999</v>
      </c>
      <c r="P114" s="41">
        <v>9654.41</v>
      </c>
      <c r="Q114" s="7"/>
      <c r="R114" s="41">
        <v>1292.971014549920</v>
      </c>
      <c r="S114" s="41">
        <v>781.224345145296</v>
      </c>
      <c r="T114" s="41">
        <v>519.267546974154</v>
      </c>
      <c r="U114" s="41">
        <v>506.913279336170</v>
      </c>
      <c r="V114" s="41">
        <v>0</v>
      </c>
      <c r="W114" s="41">
        <v>159.130597053018</v>
      </c>
      <c r="X114" s="41">
        <v>15.1405347810408</v>
      </c>
      <c r="Y114" s="41">
        <v>13.8325560732974</v>
      </c>
      <c r="Z114" s="41">
        <v>46.9952662258763</v>
      </c>
      <c r="AA114" s="41">
        <v>245.515097071461</v>
      </c>
      <c r="AB114" s="41">
        <v>3580.990237210240</v>
      </c>
      <c r="AC114" s="41">
        <v>3335.475140138780</v>
      </c>
      <c r="AD114" s="41">
        <v>3288.4798739129</v>
      </c>
      <c r="AE114" s="41"/>
      <c r="AF114" s="41">
        <v>36.106521629537</v>
      </c>
      <c r="AG114" s="41">
        <v>21.815874755188</v>
      </c>
      <c r="AH114" s="41">
        <v>14.5006691606813</v>
      </c>
      <c r="AI114" s="41">
        <v>14.1556733126165</v>
      </c>
      <c r="AJ114" s="41">
        <v>0</v>
      </c>
      <c r="AK114" s="41">
        <v>4.44375958916293</v>
      </c>
      <c r="AL114" s="41">
        <v>0.422803017548465</v>
      </c>
      <c r="AM114" s="41">
        <v>0.386277402534155</v>
      </c>
      <c r="AN114" s="41">
        <v>1.31235393320949</v>
      </c>
      <c r="AO114" s="41">
        <v>6.85606719952213</v>
      </c>
      <c r="AP114" s="41">
        <v>100</v>
      </c>
      <c r="AQ114" s="41"/>
      <c r="AR114" s="41"/>
      <c r="AS114" s="41">
        <v>39.3181975905312</v>
      </c>
      <c r="AT114" s="41">
        <v>23.7563973355182</v>
      </c>
      <c r="AU114" s="41">
        <v>15.7905040287288</v>
      </c>
      <c r="AV114" s="41">
        <v>15.4148207917418</v>
      </c>
      <c r="AW114" s="41">
        <v>0</v>
      </c>
      <c r="AX114" s="41">
        <v>4.83903211071417</v>
      </c>
      <c r="AY114" s="41">
        <v>0.460411356053866</v>
      </c>
      <c r="AZ114" s="41">
        <v>0.420636786711979</v>
      </c>
      <c r="BA114" s="41">
        <v>100</v>
      </c>
      <c r="BB114" s="7"/>
      <c r="BC114" s="7"/>
    </row>
    <row r="115" ht="13.65" customHeight="1">
      <c r="A115" s="39">
        <v>161</v>
      </c>
      <c r="B115" t="s" s="40">
        <v>167</v>
      </c>
      <c r="C115" s="7"/>
      <c r="D115" s="41">
        <v>4702.59</v>
      </c>
      <c r="E115" s="41">
        <v>2343.11</v>
      </c>
      <c r="F115" s="41">
        <v>276.29</v>
      </c>
      <c r="G115" s="41">
        <v>1917.66</v>
      </c>
      <c r="H115" s="41">
        <v>2047.82</v>
      </c>
      <c r="I115" s="41">
        <v>1029.89</v>
      </c>
      <c r="J115" s="41">
        <v>905.6799999999999</v>
      </c>
      <c r="K115" s="41">
        <v>463.89</v>
      </c>
      <c r="L115" s="41">
        <v>271.61</v>
      </c>
      <c r="M115" s="41">
        <v>552.269999999999</v>
      </c>
      <c r="N115" s="41">
        <v>14510.81</v>
      </c>
      <c r="O115" s="41">
        <v>13958.54</v>
      </c>
      <c r="P115" s="41">
        <v>13686.93</v>
      </c>
      <c r="Q115" s="7"/>
      <c r="R115" s="41">
        <v>1601.793643553990</v>
      </c>
      <c r="S115" s="41">
        <v>798.1088515366609</v>
      </c>
      <c r="T115" s="41">
        <v>94.1097492610522</v>
      </c>
      <c r="U115" s="41">
        <v>653.192304346699</v>
      </c>
      <c r="V115" s="41">
        <v>697.527332627920</v>
      </c>
      <c r="W115" s="41">
        <v>350.800570655706</v>
      </c>
      <c r="X115" s="41">
        <v>308.492228132577</v>
      </c>
      <c r="Y115" s="41">
        <v>158.009959045602</v>
      </c>
      <c r="Z115" s="41">
        <v>92.5156502109899</v>
      </c>
      <c r="AA115" s="41">
        <v>188.113906491010</v>
      </c>
      <c r="AB115" s="41">
        <v>4942.664195862210</v>
      </c>
      <c r="AC115" s="41">
        <v>4754.5502893712</v>
      </c>
      <c r="AD115" s="41">
        <v>4662.034639160210</v>
      </c>
      <c r="AE115" s="41"/>
      <c r="AF115" s="41">
        <v>32.4074948262709</v>
      </c>
      <c r="AG115" s="41">
        <v>16.1473411890859</v>
      </c>
      <c r="AH115" s="41">
        <v>1.90402878957136</v>
      </c>
      <c r="AI115" s="41">
        <v>13.2153890789005</v>
      </c>
      <c r="AJ115" s="41">
        <v>14.1123755324479</v>
      </c>
      <c r="AK115" s="41">
        <v>7.09739842227967</v>
      </c>
      <c r="AL115" s="41">
        <v>6.24141588236632</v>
      </c>
      <c r="AM115" s="41">
        <v>3.19685806650352</v>
      </c>
      <c r="AN115" s="41">
        <v>1.87177697178862</v>
      </c>
      <c r="AO115" s="41">
        <v>3.80592124078531</v>
      </c>
      <c r="AP115" s="41">
        <v>100</v>
      </c>
      <c r="AQ115" s="41"/>
      <c r="AR115" s="41"/>
      <c r="AS115" s="41">
        <v>34.3582527272369</v>
      </c>
      <c r="AT115" s="41">
        <v>17.1193247864934</v>
      </c>
      <c r="AU115" s="41">
        <v>2.01864114158544</v>
      </c>
      <c r="AV115" s="41">
        <v>14.010884836848</v>
      </c>
      <c r="AW115" s="41">
        <v>14.9618650785823</v>
      </c>
      <c r="AX115" s="41">
        <v>7.52462385648206</v>
      </c>
      <c r="AY115" s="41">
        <v>6.61711574472873</v>
      </c>
      <c r="AZ115" s="41">
        <v>3.38929182804325</v>
      </c>
      <c r="BA115" s="41">
        <v>100</v>
      </c>
      <c r="BB115" s="7"/>
      <c r="BC115" s="7"/>
    </row>
    <row r="116" ht="13.65" customHeight="1">
      <c r="A116" s="39">
        <v>198</v>
      </c>
      <c r="B116" t="s" s="40">
        <v>162</v>
      </c>
      <c r="C116" s="7"/>
      <c r="D116" s="41">
        <v>517.9299999999999</v>
      </c>
      <c r="E116" s="41">
        <v>1206.98</v>
      </c>
      <c r="F116" s="41">
        <v>633.91</v>
      </c>
      <c r="G116" s="41">
        <v>1812.15</v>
      </c>
      <c r="H116" s="41">
        <v>3511.72</v>
      </c>
      <c r="I116" s="41">
        <v>317.54</v>
      </c>
      <c r="J116" s="41">
        <v>3201.41</v>
      </c>
      <c r="K116" s="41">
        <v>30.42</v>
      </c>
      <c r="L116" s="41">
        <v>79.20999999999999</v>
      </c>
      <c r="M116" s="41">
        <v>309.440000000001</v>
      </c>
      <c r="N116" s="41">
        <v>11620.71</v>
      </c>
      <c r="O116" s="41">
        <v>11311.27</v>
      </c>
      <c r="P116" s="41">
        <v>11232.06</v>
      </c>
      <c r="Q116" s="7"/>
      <c r="R116" s="41">
        <v>176.417034401451</v>
      </c>
      <c r="S116" s="41">
        <v>411.120869966719</v>
      </c>
      <c r="T116" s="41">
        <v>215.922078808765</v>
      </c>
      <c r="U116" s="41">
        <v>617.253545634716</v>
      </c>
      <c r="V116" s="41">
        <v>1196.1601530096</v>
      </c>
      <c r="W116" s="41">
        <v>108.160301785640</v>
      </c>
      <c r="X116" s="41">
        <v>1090.462529884630</v>
      </c>
      <c r="Y116" s="41">
        <v>10.3616438254052</v>
      </c>
      <c r="Z116" s="41">
        <v>26.9804670417603</v>
      </c>
      <c r="AA116" s="41">
        <v>105.401284198994</v>
      </c>
      <c r="AB116" s="41">
        <v>3958.239908557680</v>
      </c>
      <c r="AC116" s="41">
        <v>3852.838624358690</v>
      </c>
      <c r="AD116" s="41">
        <v>3825.858157316930</v>
      </c>
      <c r="AE116" s="41"/>
      <c r="AF116" s="41">
        <v>4.45695658871102</v>
      </c>
      <c r="AG116" s="41">
        <v>10.3864565934439</v>
      </c>
      <c r="AH116" s="41">
        <v>5.45500231913541</v>
      </c>
      <c r="AI116" s="41">
        <v>15.5941418381493</v>
      </c>
      <c r="AJ116" s="41">
        <v>30.2194960548882</v>
      </c>
      <c r="AK116" s="41">
        <v>2.73253527538335</v>
      </c>
      <c r="AL116" s="41">
        <v>27.5491772877905</v>
      </c>
      <c r="AM116" s="41">
        <v>0.261774022413433</v>
      </c>
      <c r="AN116" s="41">
        <v>0.681627886764234</v>
      </c>
      <c r="AO116" s="41">
        <v>2.6628321333206</v>
      </c>
      <c r="AP116" s="41">
        <v>100</v>
      </c>
      <c r="AQ116" s="41"/>
      <c r="AR116" s="41"/>
      <c r="AS116" s="41">
        <v>4.61117551010233</v>
      </c>
      <c r="AT116" s="41">
        <v>10.7458471553749</v>
      </c>
      <c r="AU116" s="41">
        <v>5.64375546426924</v>
      </c>
      <c r="AV116" s="41">
        <v>16.1337279181201</v>
      </c>
      <c r="AW116" s="41">
        <v>31.2651463756426</v>
      </c>
      <c r="AX116" s="41">
        <v>2.82708603764581</v>
      </c>
      <c r="AY116" s="41">
        <v>28.5024296522633</v>
      </c>
      <c r="AZ116" s="41">
        <v>0.270831886581802</v>
      </c>
      <c r="BA116" s="41">
        <v>100</v>
      </c>
      <c r="BB116" s="7"/>
      <c r="BC116" s="7"/>
    </row>
    <row r="117" ht="13.65" customHeight="1">
      <c r="A117" s="39">
        <v>207</v>
      </c>
      <c r="B117" t="s" s="40">
        <v>163</v>
      </c>
      <c r="C117" s="7"/>
      <c r="D117" s="41">
        <v>617.46</v>
      </c>
      <c r="E117" s="41">
        <v>5.42</v>
      </c>
      <c r="F117" s="41">
        <v>2431.6</v>
      </c>
      <c r="G117" s="41">
        <v>3087.36</v>
      </c>
      <c r="H117" s="41">
        <v>6624.48</v>
      </c>
      <c r="I117" s="41">
        <v>1205.1</v>
      </c>
      <c r="J117" s="41">
        <v>7562.87</v>
      </c>
      <c r="K117" s="41">
        <v>221.83</v>
      </c>
      <c r="L117" s="41">
        <v>91.75</v>
      </c>
      <c r="M117" s="41">
        <v>547.139999999996</v>
      </c>
      <c r="N117" s="41">
        <v>22395.01</v>
      </c>
      <c r="O117" s="41">
        <v>21847.87</v>
      </c>
      <c r="P117" s="41">
        <v>21756.12</v>
      </c>
      <c r="Q117" s="7"/>
      <c r="R117" s="41">
        <v>210.318888771687</v>
      </c>
      <c r="S117" s="41">
        <v>1.84615744686707</v>
      </c>
      <c r="T117" s="41">
        <v>828.250267122135</v>
      </c>
      <c r="U117" s="41">
        <v>1051.614881025740</v>
      </c>
      <c r="V117" s="41">
        <v>2256.426768195940</v>
      </c>
      <c r="W117" s="41">
        <v>410.480505391053</v>
      </c>
      <c r="X117" s="41">
        <v>2576.060658706190</v>
      </c>
      <c r="Y117" s="41">
        <v>75.5596137340447</v>
      </c>
      <c r="Z117" s="41">
        <v>31.251835009235</v>
      </c>
      <c r="AA117" s="41">
        <v>186.366528686133</v>
      </c>
      <c r="AB117" s="41">
        <v>7628.176104089030</v>
      </c>
      <c r="AC117" s="41">
        <v>7441.809575402890</v>
      </c>
      <c r="AD117" s="41">
        <v>7410.557740393660</v>
      </c>
      <c r="AE117" s="41"/>
      <c r="AF117" s="41">
        <v>2.75713205754318</v>
      </c>
      <c r="AG117" s="41">
        <v>0.0242018199589998</v>
      </c>
      <c r="AH117" s="41">
        <v>10.8577759063291</v>
      </c>
      <c r="AI117" s="41">
        <v>13.785928204542</v>
      </c>
      <c r="AJ117" s="41">
        <v>29.5801609376374</v>
      </c>
      <c r="AK117" s="41">
        <v>5.3811094525075</v>
      </c>
      <c r="AL117" s="41">
        <v>33.7703354452621</v>
      </c>
      <c r="AM117" s="41">
        <v>0.990533158949248</v>
      </c>
      <c r="AN117" s="41">
        <v>0.409689479933253</v>
      </c>
      <c r="AO117" s="41">
        <v>2.44313353733709</v>
      </c>
      <c r="AP117" s="41">
        <v>100</v>
      </c>
      <c r="AQ117" s="41"/>
      <c r="AR117" s="41"/>
      <c r="AS117" s="41">
        <v>2.83809796967474</v>
      </c>
      <c r="AT117" s="41">
        <v>0.0249125303592736</v>
      </c>
      <c r="AU117" s="41">
        <v>11.1766252438394</v>
      </c>
      <c r="AV117" s="41">
        <v>14.1907656328426</v>
      </c>
      <c r="AW117" s="41">
        <v>30.4488116447234</v>
      </c>
      <c r="AX117" s="41">
        <v>5.53913105829532</v>
      </c>
      <c r="AY117" s="41">
        <v>34.762034774583</v>
      </c>
      <c r="AZ117" s="41">
        <v>1.01962114568223</v>
      </c>
      <c r="BA117" s="41">
        <v>100</v>
      </c>
      <c r="BB117" s="7"/>
      <c r="BC117" s="7"/>
    </row>
    <row r="118" ht="13.65" customHeight="1">
      <c r="A118" s="39">
        <v>8</v>
      </c>
      <c r="B118" t="s" s="40">
        <v>199</v>
      </c>
      <c r="C118" s="7"/>
      <c r="D118" s="41">
        <v>12938.77</v>
      </c>
      <c r="E118" s="41">
        <v>2157.99</v>
      </c>
      <c r="F118" s="41">
        <v>2598.04</v>
      </c>
      <c r="G118" s="41">
        <v>3379.31</v>
      </c>
      <c r="H118" s="41">
        <v>874.39</v>
      </c>
      <c r="I118" s="41">
        <v>825.28</v>
      </c>
      <c r="J118" s="41">
        <v>2286.21</v>
      </c>
      <c r="K118" s="41">
        <v>158.72</v>
      </c>
      <c r="L118" s="41">
        <v>371.1</v>
      </c>
      <c r="M118" s="41">
        <v>1524.3</v>
      </c>
      <c r="N118" s="41">
        <v>27114.11</v>
      </c>
      <c r="O118" s="41">
        <v>25589.81</v>
      </c>
      <c r="P118" s="41">
        <v>25218.71</v>
      </c>
      <c r="Q118" s="7"/>
      <c r="R118" s="41">
        <v>4407.196787601520</v>
      </c>
      <c r="S118" s="41">
        <v>735.053378000862</v>
      </c>
      <c r="T118" s="41">
        <v>884.942969235890</v>
      </c>
      <c r="U118" s="41">
        <v>1151.058730954310</v>
      </c>
      <c r="V118" s="41">
        <v>297.834245381199</v>
      </c>
      <c r="W118" s="41">
        <v>281.106423939199</v>
      </c>
      <c r="X118" s="41">
        <v>778.727604539108</v>
      </c>
      <c r="Y118" s="41">
        <v>54.063119920063</v>
      </c>
      <c r="Z118" s="41">
        <v>126.403879803020</v>
      </c>
      <c r="AA118" s="41">
        <v>519.206235472229</v>
      </c>
      <c r="AB118" s="41">
        <v>9235.5933748474</v>
      </c>
      <c r="AC118" s="41">
        <v>8716.387139375171</v>
      </c>
      <c r="AD118" s="41">
        <v>8589.983259572149</v>
      </c>
      <c r="AE118" s="41"/>
      <c r="AF118" s="41">
        <v>47.7196928093896</v>
      </c>
      <c r="AG118" s="41">
        <v>7.9589188064812</v>
      </c>
      <c r="AH118" s="41">
        <v>9.58187452953462</v>
      </c>
      <c r="AI118" s="41">
        <v>12.4632894090936</v>
      </c>
      <c r="AJ118" s="41">
        <v>3.22485230014926</v>
      </c>
      <c r="AK118" s="41">
        <v>3.04372889244751</v>
      </c>
      <c r="AL118" s="41">
        <v>8.431809120786189</v>
      </c>
      <c r="AM118" s="41">
        <v>0.585377871521507</v>
      </c>
      <c r="AN118" s="41">
        <v>1.36866008141149</v>
      </c>
      <c r="AO118" s="41">
        <v>5.62179617918494</v>
      </c>
      <c r="AP118" s="41">
        <v>100</v>
      </c>
      <c r="AQ118" s="41"/>
      <c r="AR118" s="41"/>
      <c r="AS118" s="41">
        <v>51.3062325551148</v>
      </c>
      <c r="AT118" s="41">
        <v>8.557099074457019</v>
      </c>
      <c r="AU118" s="41">
        <v>10.3020336884797</v>
      </c>
      <c r="AV118" s="41">
        <v>13.4000113407863</v>
      </c>
      <c r="AW118" s="41">
        <v>3.46722730861333</v>
      </c>
      <c r="AX118" s="41">
        <v>3.27249094025824</v>
      </c>
      <c r="AY118" s="41">
        <v>9.065531107657771</v>
      </c>
      <c r="AZ118" s="41">
        <v>0.629373984632838</v>
      </c>
      <c r="BA118" s="41">
        <v>100</v>
      </c>
      <c r="BB118" s="7"/>
      <c r="BC118" s="7"/>
    </row>
    <row r="119" ht="13.65" customHeight="1">
      <c r="A119" s="39">
        <v>16</v>
      </c>
      <c r="B119" t="s" s="40">
        <v>200</v>
      </c>
      <c r="C119" s="7"/>
      <c r="D119" s="41">
        <v>1186.79</v>
      </c>
      <c r="E119" s="41">
        <v>396.46</v>
      </c>
      <c r="F119" s="41">
        <v>129.68</v>
      </c>
      <c r="G119" s="41">
        <v>1089.9</v>
      </c>
      <c r="H119" s="41">
        <v>4.33</v>
      </c>
      <c r="I119" s="41">
        <v>459.1</v>
      </c>
      <c r="J119" s="41">
        <v>82.58</v>
      </c>
      <c r="K119" s="41">
        <v>4972.35</v>
      </c>
      <c r="L119" s="41">
        <v>45.67</v>
      </c>
      <c r="M119" s="41">
        <v>159.699999999999</v>
      </c>
      <c r="N119" s="41">
        <v>8526.559999999999</v>
      </c>
      <c r="O119" s="41">
        <v>8366.860000000001</v>
      </c>
      <c r="P119" s="41">
        <v>8321.190000000001</v>
      </c>
      <c r="Q119" s="7"/>
      <c r="R119" s="41">
        <v>404.243763167412</v>
      </c>
      <c r="S119" s="41">
        <v>135.041989185409</v>
      </c>
      <c r="T119" s="41">
        <v>44.1715309427531</v>
      </c>
      <c r="U119" s="41">
        <v>371.241144158749</v>
      </c>
      <c r="V119" s="41">
        <v>1.47488224076281</v>
      </c>
      <c r="W119" s="41">
        <v>156.378391855475</v>
      </c>
      <c r="X119" s="41">
        <v>28.1283546055872</v>
      </c>
      <c r="Y119" s="41">
        <v>1693.679147772970</v>
      </c>
      <c r="Z119" s="41">
        <v>15.5560905163135</v>
      </c>
      <c r="AA119" s="41">
        <v>54.3969269861013</v>
      </c>
      <c r="AB119" s="41">
        <v>2904.312221431530</v>
      </c>
      <c r="AC119" s="41">
        <v>2849.915294445430</v>
      </c>
      <c r="AD119" s="41">
        <v>2834.359203929110</v>
      </c>
      <c r="AE119" s="41"/>
      <c r="AF119" s="41">
        <v>13.9187433150063</v>
      </c>
      <c r="AG119" s="41">
        <v>4.64970632939896</v>
      </c>
      <c r="AH119" s="41">
        <v>1.5208947101762</v>
      </c>
      <c r="AI119" s="41">
        <v>12.7824116642585</v>
      </c>
      <c r="AJ119" s="41">
        <v>0.0507824961062844</v>
      </c>
      <c r="AK119" s="41">
        <v>5.38435195436378</v>
      </c>
      <c r="AL119" s="41">
        <v>0.968503124354957</v>
      </c>
      <c r="AM119" s="41">
        <v>58.3160148993263</v>
      </c>
      <c r="AN119" s="41">
        <v>0.53562046124111</v>
      </c>
      <c r="AO119" s="41">
        <v>1.87297104576757</v>
      </c>
      <c r="AP119" s="41">
        <v>100</v>
      </c>
      <c r="AQ119" s="41"/>
      <c r="AR119" s="41"/>
      <c r="AS119" s="41">
        <v>14.2622629695993</v>
      </c>
      <c r="AT119" s="41">
        <v>4.76446277515596</v>
      </c>
      <c r="AU119" s="41">
        <v>1.55843094557389</v>
      </c>
      <c r="AV119" s="41">
        <v>13.0978862398287</v>
      </c>
      <c r="AW119" s="41">
        <v>0.052035826606531</v>
      </c>
      <c r="AX119" s="41">
        <v>5.51723972172249</v>
      </c>
      <c r="AY119" s="41">
        <v>0.992406134218784</v>
      </c>
      <c r="AZ119" s="41">
        <v>59.7552753872944</v>
      </c>
      <c r="BA119" s="41">
        <v>100</v>
      </c>
      <c r="BB119" s="7"/>
      <c r="BC119" s="7"/>
    </row>
    <row r="120" ht="13.65" customHeight="1">
      <c r="A120" s="39">
        <v>22</v>
      </c>
      <c r="B120" t="s" s="40">
        <v>201</v>
      </c>
      <c r="C120" s="7"/>
      <c r="D120" s="41">
        <v>2918.46</v>
      </c>
      <c r="E120" s="41">
        <v>58.29</v>
      </c>
      <c r="F120" s="41">
        <v>131.43</v>
      </c>
      <c r="G120" s="41">
        <v>451.93</v>
      </c>
      <c r="H120" s="41">
        <v>0</v>
      </c>
      <c r="I120" s="41">
        <v>107.3</v>
      </c>
      <c r="J120" s="41">
        <v>57.71</v>
      </c>
      <c r="K120" s="41">
        <v>24.4</v>
      </c>
      <c r="L120" s="41">
        <v>53.36</v>
      </c>
      <c r="M120" s="41">
        <v>333.73</v>
      </c>
      <c r="N120" s="41">
        <v>4136.61</v>
      </c>
      <c r="O120" s="41">
        <v>3802.88</v>
      </c>
      <c r="P120" s="41">
        <v>3749.52</v>
      </c>
      <c r="Q120" s="7"/>
      <c r="R120" s="41">
        <v>994.084255052338</v>
      </c>
      <c r="S120" s="41">
        <v>19.8547080401995</v>
      </c>
      <c r="T120" s="41">
        <v>44.7676149892508</v>
      </c>
      <c r="U120" s="41">
        <v>153.936150362110</v>
      </c>
      <c r="V120" s="41">
        <v>0</v>
      </c>
      <c r="W120" s="41">
        <v>36.5484675366857</v>
      </c>
      <c r="X120" s="41">
        <v>19.6571487562175</v>
      </c>
      <c r="Y120" s="41">
        <v>8.31111470545323</v>
      </c>
      <c r="Z120" s="41">
        <v>18.1754541263518</v>
      </c>
      <c r="AA120" s="41">
        <v>113.674930764381</v>
      </c>
      <c r="AB120" s="41">
        <v>1409.009844332990</v>
      </c>
      <c r="AC120" s="41">
        <v>1295.334913568610</v>
      </c>
      <c r="AD120" s="41">
        <v>1277.159459442250</v>
      </c>
      <c r="AE120" s="41"/>
      <c r="AF120" s="41">
        <v>70.5519737176094</v>
      </c>
      <c r="AG120" s="41">
        <v>1.40912486311255</v>
      </c>
      <c r="AH120" s="41">
        <v>3.17723933365727</v>
      </c>
      <c r="AI120" s="41">
        <v>10.9251295142641</v>
      </c>
      <c r="AJ120" s="41">
        <v>0</v>
      </c>
      <c r="AK120" s="41">
        <v>2.59391143956041</v>
      </c>
      <c r="AL120" s="41">
        <v>1.39510372019601</v>
      </c>
      <c r="AM120" s="41">
        <v>0.5898549778683509</v>
      </c>
      <c r="AN120" s="41">
        <v>1.28994514832194</v>
      </c>
      <c r="AO120" s="41">
        <v>8.067717285410019</v>
      </c>
      <c r="AP120" s="41">
        <v>100</v>
      </c>
      <c r="AQ120" s="41"/>
      <c r="AR120" s="41"/>
      <c r="AS120" s="41">
        <v>77.8355629520578</v>
      </c>
      <c r="AT120" s="41">
        <v>1.55459898867055</v>
      </c>
      <c r="AU120" s="41">
        <v>3.50524867182999</v>
      </c>
      <c r="AV120" s="41">
        <v>12.0530094518765</v>
      </c>
      <c r="AW120" s="41">
        <v>0</v>
      </c>
      <c r="AX120" s="41">
        <v>2.86169963088609</v>
      </c>
      <c r="AY120" s="41">
        <v>1.53913034201711</v>
      </c>
      <c r="AZ120" s="41">
        <v>0.650749962661887</v>
      </c>
      <c r="BA120" s="41">
        <v>100</v>
      </c>
      <c r="BB120" s="7"/>
      <c r="BC120" s="7"/>
    </row>
    <row r="121" ht="13.65" customHeight="1">
      <c r="A121" s="39">
        <v>28</v>
      </c>
      <c r="B121" t="s" s="40">
        <v>170</v>
      </c>
      <c r="C121" s="7"/>
      <c r="D121" s="41">
        <v>3262.74</v>
      </c>
      <c r="E121" s="41">
        <v>1265.77</v>
      </c>
      <c r="F121" s="41">
        <v>1209.13</v>
      </c>
      <c r="G121" s="41">
        <v>307.76</v>
      </c>
      <c r="H121" s="41">
        <v>13.9</v>
      </c>
      <c r="I121" s="41">
        <v>0</v>
      </c>
      <c r="J121" s="41">
        <v>95.13</v>
      </c>
      <c r="K121" s="41">
        <v>43.84</v>
      </c>
      <c r="L121" s="41">
        <v>62.12</v>
      </c>
      <c r="M121" s="41">
        <v>381.52</v>
      </c>
      <c r="N121" s="41">
        <v>6641.91</v>
      </c>
      <c r="O121" s="41">
        <v>6260.39</v>
      </c>
      <c r="P121" s="41">
        <v>6198.27</v>
      </c>
      <c r="Q121" s="7"/>
      <c r="R121" s="41">
        <v>1111.352721068460</v>
      </c>
      <c r="S121" s="41">
        <v>431.145887734489</v>
      </c>
      <c r="T121" s="41">
        <v>411.853201795273</v>
      </c>
      <c r="U121" s="41">
        <v>104.829043514356</v>
      </c>
      <c r="V121" s="41">
        <v>4.73461042646721</v>
      </c>
      <c r="W121" s="41">
        <v>0</v>
      </c>
      <c r="X121" s="41">
        <v>32.4031287676134</v>
      </c>
      <c r="Y121" s="41">
        <v>14.9327569134045</v>
      </c>
      <c r="Z121" s="41">
        <v>21.1592805533916</v>
      </c>
      <c r="AA121" s="41">
        <v>129.953134525595</v>
      </c>
      <c r="AB121" s="41">
        <v>2262.363765299050</v>
      </c>
      <c r="AC121" s="41">
        <v>2132.410630773460</v>
      </c>
      <c r="AD121" s="41">
        <v>2111.251350220070</v>
      </c>
      <c r="AE121" s="41"/>
      <c r="AF121" s="41">
        <v>49.1235201922339</v>
      </c>
      <c r="AG121" s="41">
        <v>19.0573193554264</v>
      </c>
      <c r="AH121" s="41">
        <v>18.2045526061028</v>
      </c>
      <c r="AI121" s="41">
        <v>4.63360689922025</v>
      </c>
      <c r="AJ121" s="41">
        <v>0.209277150699121</v>
      </c>
      <c r="AK121" s="41">
        <v>0</v>
      </c>
      <c r="AL121" s="41">
        <v>1.43226872992859</v>
      </c>
      <c r="AM121" s="41">
        <v>0.660051099758955</v>
      </c>
      <c r="AN121" s="41">
        <v>0.935273136793482</v>
      </c>
      <c r="AO121" s="41">
        <v>5.74413082983659</v>
      </c>
      <c r="AP121" s="41">
        <v>100</v>
      </c>
      <c r="AQ121" s="41"/>
      <c r="AR121" s="41"/>
      <c r="AS121" s="41">
        <v>52.6395268357138</v>
      </c>
      <c r="AT121" s="41">
        <v>20.4213433748449</v>
      </c>
      <c r="AU121" s="41">
        <v>19.507540007131</v>
      </c>
      <c r="AV121" s="41">
        <v>4.96525643445671</v>
      </c>
      <c r="AW121" s="41">
        <v>0.224256123079504</v>
      </c>
      <c r="AX121" s="41">
        <v>0</v>
      </c>
      <c r="AY121" s="41">
        <v>1.53478309270167</v>
      </c>
      <c r="AZ121" s="41">
        <v>0.707294132072336</v>
      </c>
      <c r="BA121" s="41">
        <v>100</v>
      </c>
      <c r="BB121" s="7"/>
      <c r="BC121" s="7"/>
    </row>
    <row r="122" ht="13.65" customHeight="1">
      <c r="A122" s="39">
        <v>33</v>
      </c>
      <c r="B122" t="s" s="40">
        <v>193</v>
      </c>
      <c r="C122" s="7"/>
      <c r="D122" s="41">
        <v>202.45</v>
      </c>
      <c r="E122" s="41">
        <v>460.48</v>
      </c>
      <c r="F122" s="41">
        <v>871.29</v>
      </c>
      <c r="G122" s="41">
        <v>1490.56</v>
      </c>
      <c r="H122" s="41">
        <v>0</v>
      </c>
      <c r="I122" s="41">
        <v>2.2</v>
      </c>
      <c r="J122" s="41">
        <v>1039.7</v>
      </c>
      <c r="K122" s="41">
        <v>41.72</v>
      </c>
      <c r="L122" s="41">
        <v>10.96</v>
      </c>
      <c r="M122" s="41">
        <v>89.1700000000001</v>
      </c>
      <c r="N122" s="41">
        <v>4208.53</v>
      </c>
      <c r="O122" s="41">
        <v>4119.36</v>
      </c>
      <c r="P122" s="41">
        <v>4108.4</v>
      </c>
      <c r="Q122" s="7"/>
      <c r="R122" s="41">
        <v>68.95840869340191</v>
      </c>
      <c r="S122" s="41">
        <v>156.848446703570</v>
      </c>
      <c r="T122" s="41">
        <v>296.778325070260</v>
      </c>
      <c r="U122" s="41">
        <v>507.713735055753</v>
      </c>
      <c r="V122" s="41">
        <v>0</v>
      </c>
      <c r="W122" s="41">
        <v>0.749362801311357</v>
      </c>
      <c r="X122" s="41">
        <v>354.142047510645</v>
      </c>
      <c r="Y122" s="41">
        <v>14.2106436685045</v>
      </c>
      <c r="Z122" s="41">
        <v>3.73318922835112</v>
      </c>
      <c r="AA122" s="41">
        <v>30.3730368149699</v>
      </c>
      <c r="AB122" s="41">
        <v>1433.507195546770</v>
      </c>
      <c r="AC122" s="41">
        <v>1403.1341587318</v>
      </c>
      <c r="AD122" s="41">
        <v>1399.400969503450</v>
      </c>
      <c r="AE122" s="41"/>
      <c r="AF122" s="41">
        <v>4.81046826326532</v>
      </c>
      <c r="AG122" s="41">
        <v>10.9415876802589</v>
      </c>
      <c r="AH122" s="41">
        <v>20.7029532877275</v>
      </c>
      <c r="AI122" s="41">
        <v>35.4175923659805</v>
      </c>
      <c r="AJ122" s="41">
        <v>0</v>
      </c>
      <c r="AK122" s="41">
        <v>0.0522747847823349</v>
      </c>
      <c r="AL122" s="41">
        <v>24.7045880628153</v>
      </c>
      <c r="AM122" s="41">
        <v>0.991320009599551</v>
      </c>
      <c r="AN122" s="41">
        <v>0.260423473279269</v>
      </c>
      <c r="AO122" s="41">
        <v>2.11879207229128</v>
      </c>
      <c r="AP122" s="41">
        <v>100</v>
      </c>
      <c r="AQ122" s="41"/>
      <c r="AR122" s="41"/>
      <c r="AS122" s="41">
        <v>4.92770908382825</v>
      </c>
      <c r="AT122" s="41">
        <v>11.2082562554766</v>
      </c>
      <c r="AU122" s="41">
        <v>21.2075260442021</v>
      </c>
      <c r="AV122" s="41">
        <v>36.2807905754065</v>
      </c>
      <c r="AW122" s="41">
        <v>0</v>
      </c>
      <c r="AX122" s="41">
        <v>0.0535488267938857</v>
      </c>
      <c r="AY122" s="41">
        <v>25.3066887352741</v>
      </c>
      <c r="AZ122" s="41">
        <v>1.0154804790186</v>
      </c>
      <c r="BA122" s="41">
        <v>100</v>
      </c>
      <c r="BB122" s="7"/>
      <c r="BC122" s="7"/>
    </row>
    <row r="123" ht="13.65" customHeight="1">
      <c r="A123" s="39">
        <v>36</v>
      </c>
      <c r="B123" t="s" s="40">
        <v>202</v>
      </c>
      <c r="C123" s="7"/>
      <c r="D123" s="41">
        <v>11590.93</v>
      </c>
      <c r="E123" s="41">
        <v>0</v>
      </c>
      <c r="F123" s="41">
        <v>8325.870000000001</v>
      </c>
      <c r="G123" s="41">
        <v>0.9</v>
      </c>
      <c r="H123" s="41">
        <v>0</v>
      </c>
      <c r="I123" s="41">
        <v>780.41</v>
      </c>
      <c r="J123" s="41">
        <v>94.17</v>
      </c>
      <c r="K123" s="41">
        <v>253.96</v>
      </c>
      <c r="L123" s="41">
        <v>510.76</v>
      </c>
      <c r="M123" s="41">
        <v>1517.14</v>
      </c>
      <c r="N123" s="41">
        <v>23074.14</v>
      </c>
      <c r="O123" s="41">
        <v>21557</v>
      </c>
      <c r="P123" s="41">
        <v>21046.24</v>
      </c>
      <c r="Q123" s="7"/>
      <c r="R123" s="41">
        <v>3948.096261183570</v>
      </c>
      <c r="S123" s="41">
        <v>0</v>
      </c>
      <c r="T123" s="41">
        <v>2835.953302979180</v>
      </c>
      <c r="U123" s="41">
        <v>0.306557509627373</v>
      </c>
      <c r="V123" s="41">
        <v>0</v>
      </c>
      <c r="W123" s="41">
        <v>265.822828986998</v>
      </c>
      <c r="X123" s="41">
        <v>32.0761340906775</v>
      </c>
      <c r="Y123" s="41">
        <v>86.5037168277419</v>
      </c>
      <c r="Z123" s="41">
        <v>173.974792908086</v>
      </c>
      <c r="AA123" s="41">
        <v>516.767400173415</v>
      </c>
      <c r="AB123" s="41">
        <v>7859.500994659290</v>
      </c>
      <c r="AC123" s="41">
        <v>7342.733594485880</v>
      </c>
      <c r="AD123" s="41">
        <v>7168.758801577790</v>
      </c>
      <c r="AE123" s="41"/>
      <c r="AF123" s="41">
        <v>50.2334214839643</v>
      </c>
      <c r="AG123" s="41">
        <v>0</v>
      </c>
      <c r="AH123" s="41">
        <v>36.0831216244679</v>
      </c>
      <c r="AI123" s="41">
        <v>0.00390047039672985</v>
      </c>
      <c r="AJ123" s="41">
        <v>0</v>
      </c>
      <c r="AK123" s="41">
        <v>3.38218455812438</v>
      </c>
      <c r="AL123" s="41">
        <v>0.408119219177833</v>
      </c>
      <c r="AM123" s="41">
        <v>1.10062606883724</v>
      </c>
      <c r="AN123" s="41">
        <v>2.21356028870415</v>
      </c>
      <c r="AO123" s="41">
        <v>6.57506628632746</v>
      </c>
      <c r="AP123" s="41">
        <v>100</v>
      </c>
      <c r="AQ123" s="41"/>
      <c r="AR123" s="41"/>
      <c r="AS123" s="41">
        <v>55.0736378564532</v>
      </c>
      <c r="AT123" s="41">
        <v>0</v>
      </c>
      <c r="AU123" s="41">
        <v>39.5598928834794</v>
      </c>
      <c r="AV123" s="41">
        <v>0.00427629828415907</v>
      </c>
      <c r="AW123" s="41">
        <v>0</v>
      </c>
      <c r="AX123" s="41">
        <v>3.70807327104509</v>
      </c>
      <c r="AY123" s="41">
        <v>0.447443343799177</v>
      </c>
      <c r="AZ123" s="41">
        <v>1.20667634693893</v>
      </c>
      <c r="BA123" s="41">
        <v>100</v>
      </c>
      <c r="BB123" s="7"/>
      <c r="BC123" s="7"/>
    </row>
    <row r="124" ht="13.65" customHeight="1">
      <c r="A124" s="39">
        <v>43</v>
      </c>
      <c r="B124" t="s" s="40">
        <v>203</v>
      </c>
      <c r="C124" s="7"/>
      <c r="D124" s="41">
        <v>3025.35</v>
      </c>
      <c r="E124" s="41">
        <v>486.33</v>
      </c>
      <c r="F124" s="41">
        <v>1932.83</v>
      </c>
      <c r="G124" s="41">
        <v>3734.58</v>
      </c>
      <c r="H124" s="41">
        <v>0.13</v>
      </c>
      <c r="I124" s="41">
        <v>278.23</v>
      </c>
      <c r="J124" s="41">
        <v>167.85</v>
      </c>
      <c r="K124" s="41">
        <v>715.9400000000001</v>
      </c>
      <c r="L124" s="41">
        <v>103</v>
      </c>
      <c r="M124" s="41">
        <v>422.530000000001</v>
      </c>
      <c r="N124" s="41">
        <v>10866.77</v>
      </c>
      <c r="O124" s="41">
        <v>10444.24</v>
      </c>
      <c r="P124" s="41">
        <v>10341.24</v>
      </c>
      <c r="Q124" s="7"/>
      <c r="R124" s="41">
        <v>1030.493068612420</v>
      </c>
      <c r="S124" s="41">
        <v>165.653459618978</v>
      </c>
      <c r="T124" s="41">
        <v>658.359501481196</v>
      </c>
      <c r="U124" s="41">
        <v>1272.070604782440</v>
      </c>
      <c r="V124" s="41">
        <v>0.0442805291683984</v>
      </c>
      <c r="W124" s="41">
        <v>94.7705510040268</v>
      </c>
      <c r="X124" s="41">
        <v>57.1729755455051</v>
      </c>
      <c r="Y124" s="41">
        <v>243.863092714024</v>
      </c>
      <c r="Z124" s="41">
        <v>35.0838038795772</v>
      </c>
      <c r="AA124" s="41">
        <v>143.921938380949</v>
      </c>
      <c r="AB124" s="41">
        <v>3701.433276548280</v>
      </c>
      <c r="AC124" s="41">
        <v>3557.511338167330</v>
      </c>
      <c r="AD124" s="41">
        <v>3522.427534287750</v>
      </c>
      <c r="AE124" s="41"/>
      <c r="AF124" s="41">
        <v>27.8403794319747</v>
      </c>
      <c r="AG124" s="41">
        <v>4.47538689049276</v>
      </c>
      <c r="AH124" s="41">
        <v>17.7866100046288</v>
      </c>
      <c r="AI124" s="41">
        <v>34.3669738109852</v>
      </c>
      <c r="AJ124" s="41">
        <v>0.00119630764247334</v>
      </c>
      <c r="AK124" s="41">
        <v>2.56037442588736</v>
      </c>
      <c r="AL124" s="41">
        <v>1.54461721376269</v>
      </c>
      <c r="AM124" s="41">
        <v>6.58834225809509</v>
      </c>
      <c r="AN124" s="41">
        <v>0.947843747498107</v>
      </c>
      <c r="AO124" s="41">
        <v>3.88827590903277</v>
      </c>
      <c r="AP124" s="41">
        <v>100</v>
      </c>
      <c r="AQ124" s="41"/>
      <c r="AR124" s="41"/>
      <c r="AS124" s="41">
        <v>29.2551957018694</v>
      </c>
      <c r="AT124" s="41">
        <v>4.7028209383014</v>
      </c>
      <c r="AU124" s="41">
        <v>18.6905052005369</v>
      </c>
      <c r="AV124" s="41">
        <v>36.113464149367</v>
      </c>
      <c r="AW124" s="41">
        <v>0.0012571026298587</v>
      </c>
      <c r="AX124" s="41">
        <v>2.69048972850451</v>
      </c>
      <c r="AY124" s="41">
        <v>1.62311289555218</v>
      </c>
      <c r="AZ124" s="41">
        <v>6.92315428323876</v>
      </c>
      <c r="BA124" s="41">
        <v>100</v>
      </c>
      <c r="BB124" s="7"/>
      <c r="BC124" s="7"/>
    </row>
    <row r="125" ht="13.65" customHeight="1">
      <c r="A125" s="39">
        <v>45</v>
      </c>
      <c r="B125" t="s" s="40">
        <v>194</v>
      </c>
      <c r="C125" s="7"/>
      <c r="D125" s="41">
        <v>216.45</v>
      </c>
      <c r="E125" s="41">
        <v>377.5</v>
      </c>
      <c r="F125" s="41">
        <v>3379.61</v>
      </c>
      <c r="G125" s="41">
        <v>4841.7</v>
      </c>
      <c r="H125" s="41">
        <v>0</v>
      </c>
      <c r="I125" s="41">
        <v>0</v>
      </c>
      <c r="J125" s="41">
        <v>4250.15</v>
      </c>
      <c r="K125" s="41">
        <v>19.15</v>
      </c>
      <c r="L125" s="41">
        <v>19.55</v>
      </c>
      <c r="M125" s="41">
        <v>201.580000000002</v>
      </c>
      <c r="N125" s="41">
        <v>13305.69</v>
      </c>
      <c r="O125" s="41">
        <v>13104.11</v>
      </c>
      <c r="P125" s="41">
        <v>13084.56</v>
      </c>
      <c r="Q125" s="7"/>
      <c r="R125" s="41">
        <v>73.7270810653833</v>
      </c>
      <c r="S125" s="41">
        <v>128.583844315926</v>
      </c>
      <c r="T125" s="41">
        <v>1151.160916790850</v>
      </c>
      <c r="U125" s="41">
        <v>1649.177215958730</v>
      </c>
      <c r="V125" s="41">
        <v>0</v>
      </c>
      <c r="W125" s="41">
        <v>0</v>
      </c>
      <c r="X125" s="41">
        <v>1447.683777269760</v>
      </c>
      <c r="Y125" s="41">
        <v>6.52286256596022</v>
      </c>
      <c r="Z125" s="41">
        <v>6.65911034801683</v>
      </c>
      <c r="AA125" s="41">
        <v>68.6620697674294</v>
      </c>
      <c r="AB125" s="41">
        <v>4532.176878082050</v>
      </c>
      <c r="AC125" s="41">
        <v>4463.514808314620</v>
      </c>
      <c r="AD125" s="41">
        <v>4456.8556979666</v>
      </c>
      <c r="AE125" s="41"/>
      <c r="AF125" s="41">
        <v>1.62674765457485</v>
      </c>
      <c r="AG125" s="41">
        <v>2.83713208409335</v>
      </c>
      <c r="AH125" s="41">
        <v>25.399735000590</v>
      </c>
      <c r="AI125" s="41">
        <v>36.3881918186881</v>
      </c>
      <c r="AJ125" s="41">
        <v>0</v>
      </c>
      <c r="AK125" s="41">
        <v>0</v>
      </c>
      <c r="AL125" s="41">
        <v>31.9423494760512</v>
      </c>
      <c r="AM125" s="41">
        <v>0.14392338916659</v>
      </c>
      <c r="AN125" s="41">
        <v>0.146929621838477</v>
      </c>
      <c r="AO125" s="41">
        <v>1.51499095499746</v>
      </c>
      <c r="AP125" s="41">
        <v>100</v>
      </c>
      <c r="AQ125" s="41"/>
      <c r="AR125" s="41"/>
      <c r="AS125" s="41">
        <v>1.65423980630606</v>
      </c>
      <c r="AT125" s="41">
        <v>2.8850798192679</v>
      </c>
      <c r="AU125" s="41">
        <v>25.8289923390622</v>
      </c>
      <c r="AV125" s="41">
        <v>37.0031548634421</v>
      </c>
      <c r="AW125" s="41">
        <v>0</v>
      </c>
      <c r="AX125" s="41">
        <v>0</v>
      </c>
      <c r="AY125" s="41">
        <v>32.4821774671827</v>
      </c>
      <c r="AZ125" s="41">
        <v>0.146355704739021</v>
      </c>
      <c r="BA125" s="41">
        <v>100</v>
      </c>
      <c r="BB125" s="7"/>
      <c r="BC125" s="7"/>
    </row>
    <row r="126" ht="13.65" customHeight="1">
      <c r="A126" s="39">
        <v>47</v>
      </c>
      <c r="B126" t="s" s="40">
        <v>187</v>
      </c>
      <c r="C126" s="7"/>
      <c r="D126" s="41">
        <v>566.54</v>
      </c>
      <c r="E126" s="41">
        <v>797.2</v>
      </c>
      <c r="F126" s="41">
        <v>5080.55</v>
      </c>
      <c r="G126" s="41">
        <v>2040.45</v>
      </c>
      <c r="H126" s="41">
        <v>1086.45</v>
      </c>
      <c r="I126" s="41">
        <v>0</v>
      </c>
      <c r="J126" s="41">
        <v>8464.77</v>
      </c>
      <c r="K126" s="41">
        <v>15.05</v>
      </c>
      <c r="L126" s="41">
        <v>38.27</v>
      </c>
      <c r="M126" s="41">
        <v>639.84</v>
      </c>
      <c r="N126" s="41">
        <v>18729.12</v>
      </c>
      <c r="O126" s="41">
        <v>18089.28</v>
      </c>
      <c r="P126" s="41">
        <v>18051.01</v>
      </c>
      <c r="Q126" s="7"/>
      <c r="R126" s="41">
        <v>192.974546115880</v>
      </c>
      <c r="S126" s="41">
        <v>271.541829638825</v>
      </c>
      <c r="T126" s="41">
        <v>1730.534172819280</v>
      </c>
      <c r="U126" s="41">
        <v>695.016967243527</v>
      </c>
      <c r="V126" s="41">
        <v>370.066007038511</v>
      </c>
      <c r="W126" s="41">
        <v>0</v>
      </c>
      <c r="X126" s="41">
        <v>2883.265345298330</v>
      </c>
      <c r="Y126" s="41">
        <v>5.12632279987997</v>
      </c>
      <c r="Z126" s="41">
        <v>13.0355065482662</v>
      </c>
      <c r="AA126" s="41">
        <v>217.941952177754</v>
      </c>
      <c r="AB126" s="41">
        <v>6379.502649680260</v>
      </c>
      <c r="AC126" s="41">
        <v>6161.5606975025</v>
      </c>
      <c r="AD126" s="41">
        <v>6148.525190954240</v>
      </c>
      <c r="AE126" s="41"/>
      <c r="AF126" s="41">
        <v>3.02491521224702</v>
      </c>
      <c r="AG126" s="41">
        <v>4.25647334204704</v>
      </c>
      <c r="AH126" s="41">
        <v>27.1264747089025</v>
      </c>
      <c r="AI126" s="41">
        <v>10.8945321510034</v>
      </c>
      <c r="AJ126" s="41">
        <v>5.80085983751506</v>
      </c>
      <c r="AK126" s="41">
        <v>0</v>
      </c>
      <c r="AL126" s="41">
        <v>45.1957700094826</v>
      </c>
      <c r="AM126" s="41">
        <v>0.0803561512767284</v>
      </c>
      <c r="AN126" s="41">
        <v>0.204334213246538</v>
      </c>
      <c r="AO126" s="41">
        <v>3.4162843742792</v>
      </c>
      <c r="AP126" s="41">
        <v>100</v>
      </c>
      <c r="AQ126" s="41"/>
      <c r="AR126" s="41"/>
      <c r="AS126" s="41">
        <v>3.13855014206961</v>
      </c>
      <c r="AT126" s="41">
        <v>4.41637337744536</v>
      </c>
      <c r="AU126" s="41">
        <v>28.1455165112645</v>
      </c>
      <c r="AV126" s="41">
        <v>11.3037996211846</v>
      </c>
      <c r="AW126" s="41">
        <v>6.01877678866723</v>
      </c>
      <c r="AX126" s="41">
        <v>0</v>
      </c>
      <c r="AY126" s="41">
        <v>46.8936087232792</v>
      </c>
      <c r="AZ126" s="41">
        <v>0.08337483608950411</v>
      </c>
      <c r="BA126" s="41">
        <v>100</v>
      </c>
      <c r="BB126" s="7"/>
      <c r="BC126" s="7"/>
    </row>
    <row r="127" ht="13.65" customHeight="1">
      <c r="A127" s="39">
        <v>57</v>
      </c>
      <c r="B127" t="s" s="40">
        <v>180</v>
      </c>
      <c r="C127" s="7"/>
      <c r="D127" s="41">
        <v>856.9400000000001</v>
      </c>
      <c r="E127" s="41">
        <v>1339.34</v>
      </c>
      <c r="F127" s="41">
        <v>3118.41</v>
      </c>
      <c r="G127" s="41">
        <v>5780.59</v>
      </c>
      <c r="H127" s="41">
        <v>398.21</v>
      </c>
      <c r="I127" s="41">
        <v>0</v>
      </c>
      <c r="J127" s="41">
        <v>5924.96</v>
      </c>
      <c r="K127" s="41">
        <v>243.42</v>
      </c>
      <c r="L127" s="41">
        <v>32.75</v>
      </c>
      <c r="M127" s="41">
        <v>392.100000000006</v>
      </c>
      <c r="N127" s="41">
        <v>18086.72</v>
      </c>
      <c r="O127" s="41">
        <v>17694.62</v>
      </c>
      <c r="P127" s="41">
        <v>17661.87</v>
      </c>
      <c r="Q127" s="7"/>
      <c r="R127" s="41">
        <v>291.890435888979</v>
      </c>
      <c r="S127" s="41">
        <v>456.205261049251</v>
      </c>
      <c r="T127" s="41">
        <v>1062.191115107890</v>
      </c>
      <c r="U127" s="41">
        <v>1968.981416196550</v>
      </c>
      <c r="V127" s="41">
        <v>135.638073231907</v>
      </c>
      <c r="W127" s="41">
        <v>0</v>
      </c>
      <c r="X127" s="41">
        <v>2018.156646935340</v>
      </c>
      <c r="Y127" s="41">
        <v>82.91358777055029</v>
      </c>
      <c r="Z127" s="41">
        <v>11.155287155885</v>
      </c>
      <c r="AA127" s="41">
        <v>133.556888360994</v>
      </c>
      <c r="AB127" s="41">
        <v>6160.688711697340</v>
      </c>
      <c r="AC127" s="41">
        <v>6027.131823336350</v>
      </c>
      <c r="AD127" s="41">
        <v>6015.976536180460</v>
      </c>
      <c r="AE127" s="41"/>
      <c r="AF127" s="41">
        <v>4.73795138090267</v>
      </c>
      <c r="AG127" s="41">
        <v>7.40510164363688</v>
      </c>
      <c r="AH127" s="41">
        <v>17.2414345995294</v>
      </c>
      <c r="AI127" s="41">
        <v>31.9604107322942</v>
      </c>
      <c r="AJ127" s="41">
        <v>2.20167061800039</v>
      </c>
      <c r="AK127" s="41">
        <v>0</v>
      </c>
      <c r="AL127" s="41">
        <v>32.7586206896552</v>
      </c>
      <c r="AM127" s="41">
        <v>1.3458493303374</v>
      </c>
      <c r="AN127" s="41">
        <v>0.181072079404115</v>
      </c>
      <c r="AO127" s="41">
        <v>2.16788892623984</v>
      </c>
      <c r="AP127" s="41">
        <v>100</v>
      </c>
      <c r="AQ127" s="41"/>
      <c r="AR127" s="41"/>
      <c r="AS127" s="41">
        <v>4.85192111594072</v>
      </c>
      <c r="AT127" s="41">
        <v>7.5832287294607</v>
      </c>
      <c r="AU127" s="41">
        <v>17.6561711755324</v>
      </c>
      <c r="AV127" s="41">
        <v>32.7292070431953</v>
      </c>
      <c r="AW127" s="41">
        <v>2.25463102151697</v>
      </c>
      <c r="AX127" s="41">
        <v>0</v>
      </c>
      <c r="AY127" s="41">
        <v>33.5466176571337</v>
      </c>
      <c r="AZ127" s="41">
        <v>1.37822325722022</v>
      </c>
      <c r="BA127" s="41">
        <v>100</v>
      </c>
      <c r="BB127" s="7"/>
      <c r="BC127" s="7"/>
    </row>
    <row r="128" ht="13.65" customHeight="1">
      <c r="A128" s="39">
        <v>72</v>
      </c>
      <c r="B128" t="s" s="40">
        <v>204</v>
      </c>
      <c r="C128" s="7"/>
      <c r="D128" s="41">
        <v>3463.27</v>
      </c>
      <c r="E128" s="41">
        <v>600.86</v>
      </c>
      <c r="F128" s="41">
        <v>617.8200000000001</v>
      </c>
      <c r="G128" s="41">
        <v>1526.56</v>
      </c>
      <c r="H128" s="41">
        <v>1.03</v>
      </c>
      <c r="I128" s="41">
        <v>142.25</v>
      </c>
      <c r="J128" s="41">
        <v>868.55</v>
      </c>
      <c r="K128" s="41">
        <v>437.4</v>
      </c>
      <c r="L128" s="41">
        <v>92.94</v>
      </c>
      <c r="M128" s="41">
        <v>303.23</v>
      </c>
      <c r="N128" s="41">
        <v>8053.91</v>
      </c>
      <c r="O128" s="41">
        <v>7750.68</v>
      </c>
      <c r="P128" s="41">
        <v>7657.74</v>
      </c>
      <c r="Q128" s="7"/>
      <c r="R128" s="41">
        <v>1179.657140407990</v>
      </c>
      <c r="S128" s="41">
        <v>204.664605816337</v>
      </c>
      <c r="T128" s="41">
        <v>210.441511775538</v>
      </c>
      <c r="U128" s="41">
        <v>519.976035440848</v>
      </c>
      <c r="V128" s="41">
        <v>0.350838038795772</v>
      </c>
      <c r="W128" s="41">
        <v>48.4531174938821</v>
      </c>
      <c r="X128" s="41">
        <v>295.845027763172</v>
      </c>
      <c r="Y128" s="41">
        <v>148.986949678903</v>
      </c>
      <c r="Z128" s="41">
        <v>31.6571721608534</v>
      </c>
      <c r="AA128" s="41">
        <v>103.286037382565</v>
      </c>
      <c r="AB128" s="41">
        <v>2743.318435958890</v>
      </c>
      <c r="AC128" s="41">
        <v>2640.032398576320</v>
      </c>
      <c r="AD128" s="41">
        <v>2608.375226415470</v>
      </c>
      <c r="AE128" s="41"/>
      <c r="AF128" s="41">
        <v>43.0011013284231</v>
      </c>
      <c r="AG128" s="41">
        <v>7.46047571924693</v>
      </c>
      <c r="AH128" s="41">
        <v>7.67105666688602</v>
      </c>
      <c r="AI128" s="41">
        <v>18.9542719002323</v>
      </c>
      <c r="AJ128" s="41">
        <v>0.012788819343648</v>
      </c>
      <c r="AK128" s="41">
        <v>1.76622286566401</v>
      </c>
      <c r="AL128" s="41">
        <v>10.7842029523548</v>
      </c>
      <c r="AM128" s="41">
        <v>5.43090250573945</v>
      </c>
      <c r="AN128" s="41">
        <v>1.15397365999868</v>
      </c>
      <c r="AO128" s="41">
        <v>3.76500358211106</v>
      </c>
      <c r="AP128" s="41">
        <v>100</v>
      </c>
      <c r="AQ128" s="41"/>
      <c r="AR128" s="41"/>
      <c r="AS128" s="41">
        <v>45.2257454549254</v>
      </c>
      <c r="AT128" s="41">
        <v>7.846440333571</v>
      </c>
      <c r="AU128" s="41">
        <v>8.067915599119329</v>
      </c>
      <c r="AV128" s="41">
        <v>19.9348632886465</v>
      </c>
      <c r="AW128" s="41">
        <v>0.0134504436034653</v>
      </c>
      <c r="AX128" s="41">
        <v>1.85759767242032</v>
      </c>
      <c r="AY128" s="41">
        <v>11.3421192153299</v>
      </c>
      <c r="AZ128" s="41">
        <v>5.71186799238418</v>
      </c>
      <c r="BA128" s="41">
        <v>100</v>
      </c>
      <c r="BB128" s="7"/>
      <c r="BC128" s="7"/>
    </row>
    <row r="129" ht="13.65" customHeight="1">
      <c r="A129" s="39">
        <v>78</v>
      </c>
      <c r="B129" t="s" s="40">
        <v>171</v>
      </c>
      <c r="C129" s="7"/>
      <c r="D129" s="41">
        <v>6429.97</v>
      </c>
      <c r="E129" s="41">
        <v>1601.15</v>
      </c>
      <c r="F129" s="41">
        <v>4006.33</v>
      </c>
      <c r="G129" s="41">
        <v>4685.1</v>
      </c>
      <c r="H129" s="41">
        <v>111.15</v>
      </c>
      <c r="I129" s="41">
        <v>92</v>
      </c>
      <c r="J129" s="41">
        <v>2228.19</v>
      </c>
      <c r="K129" s="41">
        <v>72.48999999999999</v>
      </c>
      <c r="L129" s="41">
        <v>153.09</v>
      </c>
      <c r="M129" s="41">
        <v>753.319999999996</v>
      </c>
      <c r="N129" s="41">
        <v>20132.79</v>
      </c>
      <c r="O129" s="41">
        <v>19379.47</v>
      </c>
      <c r="P129" s="41">
        <v>19226.38</v>
      </c>
      <c r="Q129" s="7"/>
      <c r="R129" s="41">
        <v>2190.172877976360</v>
      </c>
      <c r="S129" s="41">
        <v>545.382840599854</v>
      </c>
      <c r="T129" s="41">
        <v>1364.633941717150</v>
      </c>
      <c r="U129" s="41">
        <v>1595.836209283560</v>
      </c>
      <c r="V129" s="41">
        <v>37.8598524389806</v>
      </c>
      <c r="W129" s="41">
        <v>31.3369898730204</v>
      </c>
      <c r="X129" s="41">
        <v>758.964863751797</v>
      </c>
      <c r="Y129" s="41">
        <v>24.6915043032092</v>
      </c>
      <c r="Z129" s="41">
        <v>52.1454323876162</v>
      </c>
      <c r="AA129" s="41">
        <v>256.595447947213</v>
      </c>
      <c r="AB129" s="41">
        <v>6857.619960278760</v>
      </c>
      <c r="AC129" s="41">
        <v>6601.024512331550</v>
      </c>
      <c r="AD129" s="41">
        <v>6548.879079943930</v>
      </c>
      <c r="AE129" s="41"/>
      <c r="AF129" s="41">
        <v>31.9377989836481</v>
      </c>
      <c r="AG129" s="41">
        <v>7.95294641229556</v>
      </c>
      <c r="AH129" s="41">
        <v>19.8995270898867</v>
      </c>
      <c r="AI129" s="41">
        <v>23.2709922469762</v>
      </c>
      <c r="AJ129" s="41">
        <v>0.55208443539122</v>
      </c>
      <c r="AK129" s="41">
        <v>0.456965974412886</v>
      </c>
      <c r="AL129" s="41">
        <v>11.067467549207</v>
      </c>
      <c r="AM129" s="41">
        <v>0.360059385708588</v>
      </c>
      <c r="AN129" s="41">
        <v>0.760401315465964</v>
      </c>
      <c r="AO129" s="41">
        <v>3.74175660700775</v>
      </c>
      <c r="AP129" s="41">
        <v>100</v>
      </c>
      <c r="AQ129" s="41"/>
      <c r="AR129" s="41"/>
      <c r="AS129" s="41">
        <v>33.4434771392223</v>
      </c>
      <c r="AT129" s="41">
        <v>8.32788075550364</v>
      </c>
      <c r="AU129" s="41">
        <v>20.8376719902551</v>
      </c>
      <c r="AV129" s="41">
        <v>24.3680817709834</v>
      </c>
      <c r="AW129" s="41">
        <v>0.578111948271073</v>
      </c>
      <c r="AX129" s="41">
        <v>0.478509214943219</v>
      </c>
      <c r="AY129" s="41">
        <v>11.5892331265688</v>
      </c>
      <c r="AZ129" s="41">
        <v>0.377034054252542</v>
      </c>
      <c r="BA129" s="41">
        <v>100</v>
      </c>
      <c r="BB129" s="7"/>
      <c r="BC129" s="7"/>
    </row>
    <row r="130" ht="13.65" customHeight="1">
      <c r="A130" s="39">
        <v>97</v>
      </c>
      <c r="B130" t="s" s="40">
        <v>195</v>
      </c>
      <c r="C130" s="7"/>
      <c r="D130" s="41">
        <v>438.31</v>
      </c>
      <c r="E130" s="41">
        <v>838.11</v>
      </c>
      <c r="F130" s="41">
        <v>1994.19</v>
      </c>
      <c r="G130" s="41">
        <v>1885.78</v>
      </c>
      <c r="H130" s="41">
        <v>19.03</v>
      </c>
      <c r="I130" s="41">
        <v>1.63</v>
      </c>
      <c r="J130" s="41">
        <v>1472.41</v>
      </c>
      <c r="K130" s="41">
        <v>3.14</v>
      </c>
      <c r="L130" s="41">
        <v>12.42</v>
      </c>
      <c r="M130" s="41">
        <v>249.16</v>
      </c>
      <c r="N130" s="41">
        <v>6914.18</v>
      </c>
      <c r="O130" s="41">
        <v>6665.02</v>
      </c>
      <c r="P130" s="41">
        <v>6652.6</v>
      </c>
      <c r="Q130" s="7"/>
      <c r="R130" s="41">
        <v>149.296913383082</v>
      </c>
      <c r="S130" s="41">
        <v>285.476571548664</v>
      </c>
      <c r="T130" s="41">
        <v>679.2599112486801</v>
      </c>
      <c r="U130" s="41">
        <v>642.3333561167869</v>
      </c>
      <c r="V130" s="41">
        <v>6.48198823134324</v>
      </c>
      <c r="W130" s="41">
        <v>0.555209711880687</v>
      </c>
      <c r="X130" s="41">
        <v>501.531491944934</v>
      </c>
      <c r="Y130" s="41">
        <v>1.06954508914439</v>
      </c>
      <c r="Z130" s="41">
        <v>4.23049363285775</v>
      </c>
      <c r="AA130" s="41">
        <v>84.8687434430626</v>
      </c>
      <c r="AB130" s="41">
        <v>2355.104224350440</v>
      </c>
      <c r="AC130" s="41">
        <v>2270.235480907370</v>
      </c>
      <c r="AD130" s="41">
        <v>2266.004987274520</v>
      </c>
      <c r="AE130" s="41"/>
      <c r="AF130" s="41">
        <v>6.33929113792236</v>
      </c>
      <c r="AG130" s="41">
        <v>12.1216109502501</v>
      </c>
      <c r="AH130" s="41">
        <v>28.8420318823056</v>
      </c>
      <c r="AI130" s="41">
        <v>27.2740946865717</v>
      </c>
      <c r="AJ130" s="41">
        <v>0.275231480811897</v>
      </c>
      <c r="AK130" s="41">
        <v>0.0235747406055382</v>
      </c>
      <c r="AL130" s="41">
        <v>21.2955115429451</v>
      </c>
      <c r="AM130" s="41">
        <v>0.0454139174855153</v>
      </c>
      <c r="AN130" s="41">
        <v>0.179630845595573</v>
      </c>
      <c r="AO130" s="41">
        <v>3.60360881550668</v>
      </c>
      <c r="AP130" s="41">
        <v>100</v>
      </c>
      <c r="AQ130" s="41"/>
      <c r="AR130" s="41"/>
      <c r="AS130" s="41">
        <v>6.58855184439167</v>
      </c>
      <c r="AT130" s="41">
        <v>12.5982322700899</v>
      </c>
      <c r="AU130" s="41">
        <v>29.9760995700929</v>
      </c>
      <c r="AV130" s="41">
        <v>28.3465111385022</v>
      </c>
      <c r="AW130" s="41">
        <v>0.286053573039113</v>
      </c>
      <c r="AX130" s="41">
        <v>0.0245016985840123</v>
      </c>
      <c r="AY130" s="41">
        <v>22.1328503141629</v>
      </c>
      <c r="AZ130" s="41">
        <v>0.0471995911372997</v>
      </c>
      <c r="BA130" s="41">
        <v>100</v>
      </c>
      <c r="BB130" s="7"/>
      <c r="BC130" s="7"/>
    </row>
    <row r="131" ht="13.65" customHeight="1">
      <c r="A131" s="39">
        <v>98</v>
      </c>
      <c r="B131" t="s" s="40">
        <v>181</v>
      </c>
      <c r="C131" s="7"/>
      <c r="D131" s="41">
        <v>944.71</v>
      </c>
      <c r="E131" s="41">
        <v>523.34</v>
      </c>
      <c r="F131" s="41">
        <v>4112.97</v>
      </c>
      <c r="G131" s="41">
        <v>3959.09</v>
      </c>
      <c r="H131" s="41">
        <v>71.17</v>
      </c>
      <c r="I131" s="41">
        <v>7.97</v>
      </c>
      <c r="J131" s="41">
        <v>6569.99</v>
      </c>
      <c r="K131" s="41">
        <v>25.14</v>
      </c>
      <c r="L131" s="41">
        <v>30.13</v>
      </c>
      <c r="M131" s="41">
        <v>1173.27</v>
      </c>
      <c r="N131" s="41">
        <v>17417.78</v>
      </c>
      <c r="O131" s="41">
        <v>16244.51</v>
      </c>
      <c r="P131" s="41">
        <v>16214.38</v>
      </c>
      <c r="Q131" s="7"/>
      <c r="R131" s="41">
        <v>321.786605466751</v>
      </c>
      <c r="S131" s="41">
        <v>178.259785653766</v>
      </c>
      <c r="T131" s="41">
        <v>1400.957600413440</v>
      </c>
      <c r="U131" s="41">
        <v>1348.543078656260</v>
      </c>
      <c r="V131" s="41">
        <v>24.2418866224224</v>
      </c>
      <c r="W131" s="41">
        <v>2.71473705747796</v>
      </c>
      <c r="X131" s="41">
        <v>2237.866414085270</v>
      </c>
      <c r="Y131" s="41">
        <v>8.563173102257959</v>
      </c>
      <c r="Z131" s="41">
        <v>10.2628641834142</v>
      </c>
      <c r="AA131" s="41">
        <v>399.638588133898</v>
      </c>
      <c r="AB131" s="41">
        <v>5932.834733374970</v>
      </c>
      <c r="AC131" s="41">
        <v>5533.196145241070</v>
      </c>
      <c r="AD131" s="41">
        <v>5522.933281057660</v>
      </c>
      <c r="AE131" s="41"/>
      <c r="AF131" s="41">
        <v>5.42382553919041</v>
      </c>
      <c r="AG131" s="41">
        <v>3.00463090014916</v>
      </c>
      <c r="AH131" s="41">
        <v>23.6136292914482</v>
      </c>
      <c r="AI131" s="41">
        <v>22.7301642344776</v>
      </c>
      <c r="AJ131" s="41">
        <v>0.408605459478763</v>
      </c>
      <c r="AK131" s="41">
        <v>0.0457578405514365</v>
      </c>
      <c r="AL131" s="41">
        <v>37.7200194284231</v>
      </c>
      <c r="AM131" s="41">
        <v>0.144335271199889</v>
      </c>
      <c r="AN131" s="41">
        <v>0.172984157567727</v>
      </c>
      <c r="AO131" s="41">
        <v>6.73604787751367</v>
      </c>
      <c r="AP131" s="41">
        <v>100</v>
      </c>
      <c r="AQ131" s="41"/>
      <c r="AR131" s="41"/>
      <c r="AS131" s="41">
        <v>5.82637140612222</v>
      </c>
      <c r="AT131" s="41">
        <v>3.22762880850208</v>
      </c>
      <c r="AU131" s="41">
        <v>25.3661872979417</v>
      </c>
      <c r="AV131" s="41">
        <v>24.4171531689772</v>
      </c>
      <c r="AW131" s="41">
        <v>0.438931368328607</v>
      </c>
      <c r="AX131" s="41">
        <v>0.0491538991931853</v>
      </c>
      <c r="AY131" s="41">
        <v>40.5195264943834</v>
      </c>
      <c r="AZ131" s="41">
        <v>0.155047556551654</v>
      </c>
      <c r="BA131" s="41">
        <v>100</v>
      </c>
      <c r="BB131" s="7"/>
      <c r="BC131" s="7"/>
    </row>
    <row r="132" ht="13.65" customHeight="1">
      <c r="A132" s="39">
        <v>100</v>
      </c>
      <c r="B132" t="s" s="40">
        <v>172</v>
      </c>
      <c r="C132" s="7"/>
      <c r="D132" s="41">
        <v>6230.76</v>
      </c>
      <c r="E132" s="41">
        <v>5670.18</v>
      </c>
      <c r="F132" s="41">
        <v>3361.89</v>
      </c>
      <c r="G132" s="41">
        <v>4879.7</v>
      </c>
      <c r="H132" s="41">
        <v>620.95</v>
      </c>
      <c r="I132" s="41">
        <v>16.94</v>
      </c>
      <c r="J132" s="41">
        <v>2139.7</v>
      </c>
      <c r="K132" s="41">
        <v>98.06</v>
      </c>
      <c r="L132" s="41">
        <v>136.9</v>
      </c>
      <c r="M132" s="41">
        <v>505.579999999998</v>
      </c>
      <c r="N132" s="41">
        <v>23660.66</v>
      </c>
      <c r="O132" s="41">
        <v>23155.08</v>
      </c>
      <c r="P132" s="41">
        <v>23018.18</v>
      </c>
      <c r="Q132" s="7"/>
      <c r="R132" s="41">
        <v>2122.318076317610</v>
      </c>
      <c r="S132" s="41">
        <v>1931.373622154380</v>
      </c>
      <c r="T132" s="41">
        <v>1145.125140045740</v>
      </c>
      <c r="U132" s="41">
        <v>1662.1207552541</v>
      </c>
      <c r="V132" s="41">
        <v>211.507650670131</v>
      </c>
      <c r="W132" s="41">
        <v>5.77009357009745</v>
      </c>
      <c r="X132" s="41">
        <v>728.823448166323</v>
      </c>
      <c r="Y132" s="41">
        <v>33.401143771178</v>
      </c>
      <c r="Z132" s="41">
        <v>46.6308034088749</v>
      </c>
      <c r="AA132" s="41">
        <v>172.210384130452</v>
      </c>
      <c r="AB132" s="41">
        <v>8059.2811174889</v>
      </c>
      <c r="AC132" s="41">
        <v>7887.070733358450</v>
      </c>
      <c r="AD132" s="41">
        <v>7840.439929949570</v>
      </c>
      <c r="AE132" s="41"/>
      <c r="AF132" s="41">
        <v>26.3338385319767</v>
      </c>
      <c r="AG132" s="41">
        <v>23.9645893225295</v>
      </c>
      <c r="AH132" s="41">
        <v>14.2087752412655</v>
      </c>
      <c r="AI132" s="41">
        <v>20.6236850535868</v>
      </c>
      <c r="AJ132" s="41">
        <v>2.62439847409159</v>
      </c>
      <c r="AK132" s="41">
        <v>0.07159563596281759</v>
      </c>
      <c r="AL132" s="41">
        <v>9.0432811257167</v>
      </c>
      <c r="AM132" s="41">
        <v>0.414443215024433</v>
      </c>
      <c r="AN132" s="41">
        <v>0.5785975539143881</v>
      </c>
      <c r="AO132" s="41">
        <v>2.13679584593159</v>
      </c>
      <c r="AP132" s="41">
        <v>100</v>
      </c>
      <c r="AQ132" s="41"/>
      <c r="AR132" s="41"/>
      <c r="AS132" s="41">
        <v>27.0688646973827</v>
      </c>
      <c r="AT132" s="41">
        <v>24.6334853580952</v>
      </c>
      <c r="AU132" s="41">
        <v>14.6053684522408</v>
      </c>
      <c r="AV132" s="41">
        <v>21.1993302685095</v>
      </c>
      <c r="AW132" s="41">
        <v>2.69765029207348</v>
      </c>
      <c r="AX132" s="41">
        <v>0.0735940026535547</v>
      </c>
      <c r="AY132" s="41">
        <v>9.2956958369428</v>
      </c>
      <c r="AZ132" s="41">
        <v>0.426011092101982</v>
      </c>
      <c r="BA132" s="41">
        <v>100</v>
      </c>
      <c r="BB132" s="7"/>
      <c r="BC132" s="7"/>
    </row>
    <row r="133" ht="13.65" customHeight="1">
      <c r="A133" s="39">
        <v>106</v>
      </c>
      <c r="B133" t="s" s="40">
        <v>173</v>
      </c>
      <c r="C133" s="7"/>
      <c r="D133" s="41">
        <v>1726.42</v>
      </c>
      <c r="E133" s="41">
        <v>520.29</v>
      </c>
      <c r="F133" s="41">
        <v>475.43</v>
      </c>
      <c r="G133" s="41">
        <v>491.85</v>
      </c>
      <c r="H133" s="41">
        <v>24.84</v>
      </c>
      <c r="I133" s="41">
        <v>0</v>
      </c>
      <c r="J133" s="41">
        <v>2096.46</v>
      </c>
      <c r="K133" s="41">
        <v>19.62</v>
      </c>
      <c r="L133" s="41">
        <v>13.84</v>
      </c>
      <c r="M133" s="41">
        <v>329.36</v>
      </c>
      <c r="N133" s="41">
        <v>5698.11</v>
      </c>
      <c r="O133" s="41">
        <v>5368.75</v>
      </c>
      <c r="P133" s="41">
        <v>5354.91</v>
      </c>
      <c r="Q133" s="7"/>
      <c r="R133" s="41">
        <v>588.052239745433</v>
      </c>
      <c r="S133" s="41">
        <v>177.220896315585</v>
      </c>
      <c r="T133" s="41">
        <v>161.940707557936</v>
      </c>
      <c r="U133" s="41">
        <v>167.533679011360</v>
      </c>
      <c r="V133" s="41">
        <v>8.460987265715509</v>
      </c>
      <c r="W133" s="41">
        <v>0</v>
      </c>
      <c r="X133" s="41">
        <v>714.0950629260039</v>
      </c>
      <c r="Y133" s="41">
        <v>6.68295370987674</v>
      </c>
      <c r="Z133" s="41">
        <v>4.71417325915872</v>
      </c>
      <c r="AA133" s="41">
        <v>112.186423745413</v>
      </c>
      <c r="AB133" s="41">
        <v>1940.887123536480</v>
      </c>
      <c r="AC133" s="41">
        <v>1828.700699791070</v>
      </c>
      <c r="AD133" s="41">
        <v>1823.986526531910</v>
      </c>
      <c r="AE133" s="41"/>
      <c r="AF133" s="41">
        <v>30.2981163929794</v>
      </c>
      <c r="AG133" s="41">
        <v>9.130922358466229</v>
      </c>
      <c r="AH133" s="41">
        <v>8.343643769600799</v>
      </c>
      <c r="AI133" s="41">
        <v>8.6318094947272</v>
      </c>
      <c r="AJ133" s="41">
        <v>0.43593402022776</v>
      </c>
      <c r="AK133" s="41">
        <v>0</v>
      </c>
      <c r="AL133" s="41">
        <v>36.7921995187878</v>
      </c>
      <c r="AM133" s="41">
        <v>0.344324697136419</v>
      </c>
      <c r="AN133" s="41">
        <v>0.242887553943325</v>
      </c>
      <c r="AO133" s="41">
        <v>5.78016219413103</v>
      </c>
      <c r="AP133" s="41">
        <v>100</v>
      </c>
      <c r="AQ133" s="41"/>
      <c r="AR133" s="41"/>
      <c r="AS133" s="41">
        <v>32.2399442754407</v>
      </c>
      <c r="AT133" s="41">
        <v>9.716129682851809</v>
      </c>
      <c r="AU133" s="41">
        <v>8.87839384788913</v>
      </c>
      <c r="AV133" s="41">
        <v>9.185028319803701</v>
      </c>
      <c r="AW133" s="41">
        <v>0.463873342409116</v>
      </c>
      <c r="AX133" s="41">
        <v>0</v>
      </c>
      <c r="AY133" s="41">
        <v>39.150237819123</v>
      </c>
      <c r="AZ133" s="41">
        <v>0.366392712482563</v>
      </c>
      <c r="BA133" s="41">
        <v>100</v>
      </c>
      <c r="BB133" s="7"/>
      <c r="BC133" s="7"/>
    </row>
    <row r="134" ht="13.65" customHeight="1">
      <c r="A134" s="39">
        <v>108</v>
      </c>
      <c r="B134" t="s" s="40">
        <v>182</v>
      </c>
      <c r="C134" s="7"/>
      <c r="D134" s="41">
        <v>585.37</v>
      </c>
      <c r="E134" s="41">
        <v>1020.47</v>
      </c>
      <c r="F134" s="41">
        <v>6137.79</v>
      </c>
      <c r="G134" s="41">
        <v>4779.23</v>
      </c>
      <c r="H134" s="41">
        <v>0</v>
      </c>
      <c r="I134" s="41">
        <v>0</v>
      </c>
      <c r="J134" s="41">
        <v>6744.01</v>
      </c>
      <c r="K134" s="41">
        <v>1.62</v>
      </c>
      <c r="L134" s="41">
        <v>46.23</v>
      </c>
      <c r="M134" s="41">
        <v>299.610000000001</v>
      </c>
      <c r="N134" s="41">
        <v>19614.33</v>
      </c>
      <c r="O134" s="41">
        <v>19314.72</v>
      </c>
      <c r="P134" s="41">
        <v>19268.49</v>
      </c>
      <c r="Q134" s="7"/>
      <c r="R134" s="41">
        <v>199.388410456195</v>
      </c>
      <c r="S134" s="41">
        <v>347.591935388273</v>
      </c>
      <c r="T134" s="41">
        <v>2090.650685573110</v>
      </c>
      <c r="U134" s="41">
        <v>1627.898718596030</v>
      </c>
      <c r="V134" s="41">
        <v>0</v>
      </c>
      <c r="W134" s="41">
        <v>0</v>
      </c>
      <c r="X134" s="41">
        <v>2297.141011669</v>
      </c>
      <c r="Y134" s="41">
        <v>0.551803517329272</v>
      </c>
      <c r="Z134" s="41">
        <v>15.7468374111927</v>
      </c>
      <c r="AA134" s="41">
        <v>102.052994954953</v>
      </c>
      <c r="AB134" s="41">
        <v>6681.022397566090</v>
      </c>
      <c r="AC134" s="41">
        <v>6578.969402611130</v>
      </c>
      <c r="AD134" s="41">
        <v>6563.222565199940</v>
      </c>
      <c r="AE134" s="41"/>
      <c r="AF134" s="41">
        <v>2.98439967105682</v>
      </c>
      <c r="AG134" s="41">
        <v>5.20267579876549</v>
      </c>
      <c r="AH134" s="41">
        <v>31.2923765430683</v>
      </c>
      <c r="AI134" s="41">
        <v>24.3660119922526</v>
      </c>
      <c r="AJ134" s="41">
        <v>0</v>
      </c>
      <c r="AK134" s="41">
        <v>0</v>
      </c>
      <c r="AL134" s="41">
        <v>34.3830760469514</v>
      </c>
      <c r="AM134" s="41">
        <v>0.00825926758650436</v>
      </c>
      <c r="AN134" s="41">
        <v>0.235695025014874</v>
      </c>
      <c r="AO134" s="41">
        <v>1.52750565530406</v>
      </c>
      <c r="AP134" s="41">
        <v>100</v>
      </c>
      <c r="AQ134" s="41"/>
      <c r="AR134" s="41"/>
      <c r="AS134" s="41">
        <v>3.03796509223089</v>
      </c>
      <c r="AT134" s="41">
        <v>5.2960558922884</v>
      </c>
      <c r="AU134" s="41">
        <v>31.8540269631922</v>
      </c>
      <c r="AV134" s="41">
        <v>24.8033447353685</v>
      </c>
      <c r="AW134" s="41">
        <v>0</v>
      </c>
      <c r="AX134" s="41">
        <v>0</v>
      </c>
      <c r="AY134" s="41">
        <v>35.0001998080805</v>
      </c>
      <c r="AZ134" s="41">
        <v>0.00840750883956138</v>
      </c>
      <c r="BA134" s="41">
        <v>100</v>
      </c>
      <c r="BB134" s="7"/>
      <c r="BC134" s="7"/>
    </row>
    <row r="135" ht="13.65" customHeight="1">
      <c r="A135" s="39">
        <v>114</v>
      </c>
      <c r="B135" t="s" s="40">
        <v>205</v>
      </c>
      <c r="C135" s="7"/>
      <c r="D135" s="41">
        <v>2786.18</v>
      </c>
      <c r="E135" s="41">
        <v>1798.38</v>
      </c>
      <c r="F135" s="41">
        <v>218.95</v>
      </c>
      <c r="G135" s="41">
        <v>3698.35</v>
      </c>
      <c r="H135" s="41">
        <v>3.18</v>
      </c>
      <c r="I135" s="41">
        <v>317.84</v>
      </c>
      <c r="J135" s="41">
        <v>89.88</v>
      </c>
      <c r="K135" s="41">
        <v>26.4</v>
      </c>
      <c r="L135" s="41">
        <v>98.65000000000001</v>
      </c>
      <c r="M135" s="41">
        <v>487.410000000002</v>
      </c>
      <c r="N135" s="41">
        <v>9525.219999999999</v>
      </c>
      <c r="O135" s="41">
        <v>9037.809999999999</v>
      </c>
      <c r="P135" s="41">
        <v>8939.16</v>
      </c>
      <c r="Q135" s="7"/>
      <c r="R135" s="41">
        <v>949.027113526217</v>
      </c>
      <c r="S135" s="41">
        <v>612.563215737418</v>
      </c>
      <c r="T135" s="41">
        <v>74.5786297032371</v>
      </c>
      <c r="U135" s="41">
        <v>1259.729961922660</v>
      </c>
      <c r="V135" s="41">
        <v>1.08316986735005</v>
      </c>
      <c r="W135" s="41">
        <v>108.262487622183</v>
      </c>
      <c r="X135" s="41">
        <v>30.6148766281204</v>
      </c>
      <c r="Y135" s="41">
        <v>8.992353615736279</v>
      </c>
      <c r="Z135" s="41">
        <v>33.6021092497115</v>
      </c>
      <c r="AA135" s="41">
        <v>166.021328630532</v>
      </c>
      <c r="AB135" s="41">
        <v>3244.475246503170</v>
      </c>
      <c r="AC135" s="41">
        <v>3078.453917872630</v>
      </c>
      <c r="AD135" s="41">
        <v>3044.851808622920</v>
      </c>
      <c r="AE135" s="41"/>
      <c r="AF135" s="41">
        <v>29.2505579923613</v>
      </c>
      <c r="AG135" s="41">
        <v>18.8801938432918</v>
      </c>
      <c r="AH135" s="41">
        <v>2.29863457221985</v>
      </c>
      <c r="AI135" s="41">
        <v>38.8269247324471</v>
      </c>
      <c r="AJ135" s="41">
        <v>0.0333850556732548</v>
      </c>
      <c r="AK135" s="41">
        <v>3.33682581609664</v>
      </c>
      <c r="AL135" s="41">
        <v>0.94360025280256</v>
      </c>
      <c r="AM135" s="41">
        <v>0.277158952759096</v>
      </c>
      <c r="AN135" s="41">
        <v>1.03567161703352</v>
      </c>
      <c r="AO135" s="41">
        <v>5.11704716531484</v>
      </c>
      <c r="AP135" s="41">
        <v>100</v>
      </c>
      <c r="AQ135" s="41"/>
      <c r="AR135" s="41"/>
      <c r="AS135" s="41">
        <v>31.1682529454669</v>
      </c>
      <c r="AT135" s="41">
        <v>20.1179976642101</v>
      </c>
      <c r="AU135" s="41">
        <v>2.44933528429964</v>
      </c>
      <c r="AV135" s="41">
        <v>41.3724555774816</v>
      </c>
      <c r="AW135" s="41">
        <v>0.0355738123045118</v>
      </c>
      <c r="AX135" s="41">
        <v>3.55559135310253</v>
      </c>
      <c r="AY135" s="41">
        <v>1.00546360060677</v>
      </c>
      <c r="AZ135" s="41">
        <v>0.295329762528023</v>
      </c>
      <c r="BA135" s="41">
        <v>100</v>
      </c>
      <c r="BB135" s="7"/>
      <c r="BC135" s="7"/>
    </row>
    <row r="136" ht="13.65" customHeight="1">
      <c r="A136" s="39">
        <v>121</v>
      </c>
      <c r="B136" t="s" s="40">
        <v>174</v>
      </c>
      <c r="C136" s="7"/>
      <c r="D136" s="41">
        <v>12596</v>
      </c>
      <c r="E136" s="41">
        <v>5051.87</v>
      </c>
      <c r="F136" s="41">
        <v>5913.8</v>
      </c>
      <c r="G136" s="41">
        <v>6235.01</v>
      </c>
      <c r="H136" s="41">
        <v>3.69</v>
      </c>
      <c r="I136" s="41">
        <v>138.62</v>
      </c>
      <c r="J136" s="41">
        <v>1654.47</v>
      </c>
      <c r="K136" s="41">
        <v>81.91</v>
      </c>
      <c r="L136" s="41">
        <v>258.44</v>
      </c>
      <c r="M136" s="41">
        <v>1630.94</v>
      </c>
      <c r="N136" s="41">
        <v>33564.75</v>
      </c>
      <c r="O136" s="41">
        <v>31933.81</v>
      </c>
      <c r="P136" s="41">
        <v>31675.37</v>
      </c>
      <c r="Q136" s="7"/>
      <c r="R136" s="41">
        <v>4290.442656962660</v>
      </c>
      <c r="S136" s="41">
        <v>1720.765206845820</v>
      </c>
      <c r="T136" s="41">
        <v>2014.355333815960</v>
      </c>
      <c r="U136" s="41">
        <v>2123.765709001970</v>
      </c>
      <c r="V136" s="41">
        <v>1.25688578947223</v>
      </c>
      <c r="W136" s="41">
        <v>47.2166688717183</v>
      </c>
      <c r="X136" s="41">
        <v>563.544669948</v>
      </c>
      <c r="Y136" s="41">
        <v>27.9001395706424</v>
      </c>
      <c r="Z136" s="41">
        <v>88.029691986776</v>
      </c>
      <c r="AA136" s="41">
        <v>555.529894168521</v>
      </c>
      <c r="AB136" s="41">
        <v>11432.8068569615</v>
      </c>
      <c r="AC136" s="41">
        <v>10877.276962793</v>
      </c>
      <c r="AD136" s="41">
        <v>10789.2472708062</v>
      </c>
      <c r="AE136" s="41"/>
      <c r="AF136" s="41">
        <v>37.5274655702783</v>
      </c>
      <c r="AG136" s="41">
        <v>15.0511176159513</v>
      </c>
      <c r="AH136" s="41">
        <v>17.6190795402915</v>
      </c>
      <c r="AI136" s="41">
        <v>18.5760656641268</v>
      </c>
      <c r="AJ136" s="41">
        <v>0.010993676401582</v>
      </c>
      <c r="AK136" s="41">
        <v>0.412992797503333</v>
      </c>
      <c r="AL136" s="41">
        <v>4.92918910464103</v>
      </c>
      <c r="AM136" s="41">
        <v>0.244035781586337</v>
      </c>
      <c r="AN136" s="41">
        <v>0.76997445236446</v>
      </c>
      <c r="AO136" s="41">
        <v>4.85908579685534</v>
      </c>
      <c r="AP136" s="41">
        <v>100</v>
      </c>
      <c r="AQ136" s="41"/>
      <c r="AR136" s="41"/>
      <c r="AS136" s="41">
        <v>39.765912758083</v>
      </c>
      <c r="AT136" s="41">
        <v>15.9488902576355</v>
      </c>
      <c r="AU136" s="41">
        <v>18.6700265853248</v>
      </c>
      <c r="AV136" s="41">
        <v>19.6840952449806</v>
      </c>
      <c r="AW136" s="41">
        <v>0.0116494298251291</v>
      </c>
      <c r="AX136" s="41">
        <v>0.437627090070297</v>
      </c>
      <c r="AY136" s="41">
        <v>5.22320654817923</v>
      </c>
      <c r="AZ136" s="41">
        <v>0.258592085901443</v>
      </c>
      <c r="BA136" s="41">
        <v>100</v>
      </c>
      <c r="BB136" s="7"/>
      <c r="BC136" s="7"/>
    </row>
    <row r="137" ht="13.65" customHeight="1">
      <c r="A137" s="39">
        <v>127</v>
      </c>
      <c r="B137" t="s" s="40">
        <v>206</v>
      </c>
      <c r="C137" s="7"/>
      <c r="D137" s="41">
        <v>1009.98</v>
      </c>
      <c r="E137" s="41">
        <v>131.35</v>
      </c>
      <c r="F137" s="41">
        <v>125.01</v>
      </c>
      <c r="G137" s="41">
        <v>236.44</v>
      </c>
      <c r="H137" s="41">
        <v>1.32</v>
      </c>
      <c r="I137" s="41">
        <v>30.28</v>
      </c>
      <c r="J137" s="41">
        <v>17.59</v>
      </c>
      <c r="K137" s="41">
        <v>4.97</v>
      </c>
      <c r="L137" s="41">
        <v>25.65</v>
      </c>
      <c r="M137" s="41">
        <v>121.24</v>
      </c>
      <c r="N137" s="41">
        <v>1703.83</v>
      </c>
      <c r="O137" s="41">
        <v>1582.59</v>
      </c>
      <c r="P137" s="41">
        <v>1556.94</v>
      </c>
      <c r="Q137" s="7"/>
      <c r="R137" s="41">
        <v>344.018837303838</v>
      </c>
      <c r="S137" s="41">
        <v>44.7403654328394</v>
      </c>
      <c r="T137" s="41">
        <v>42.5808380872422</v>
      </c>
      <c r="U137" s="41">
        <v>80.53606397366239</v>
      </c>
      <c r="V137" s="41">
        <v>0.449617680786814</v>
      </c>
      <c r="W137" s="41">
        <v>10.3139571016854</v>
      </c>
      <c r="X137" s="41">
        <v>5.99149621593944</v>
      </c>
      <c r="Y137" s="41">
        <v>1.69287869205338</v>
      </c>
      <c r="Z137" s="41">
        <v>8.73688902438014</v>
      </c>
      <c r="AA137" s="41">
        <v>41.2967027413586</v>
      </c>
      <c r="AB137" s="41">
        <v>580.357646253786</v>
      </c>
      <c r="AC137" s="41">
        <v>539.060943512428</v>
      </c>
      <c r="AD137" s="41">
        <v>530.324054488048</v>
      </c>
      <c r="AE137" s="41"/>
      <c r="AF137" s="41">
        <v>59.2770405498201</v>
      </c>
      <c r="AG137" s="41">
        <v>7.70910243392827</v>
      </c>
      <c r="AH137" s="41">
        <v>7.33699958329176</v>
      </c>
      <c r="AI137" s="41">
        <v>13.8769712940845</v>
      </c>
      <c r="AJ137" s="41">
        <v>0.0774725177981371</v>
      </c>
      <c r="AK137" s="41">
        <v>1.77717260524818</v>
      </c>
      <c r="AL137" s="41">
        <v>1.03237999096154</v>
      </c>
      <c r="AM137" s="41">
        <v>0.291695767770259</v>
      </c>
      <c r="AN137" s="41">
        <v>1.50543187994107</v>
      </c>
      <c r="AO137" s="41">
        <v>7.11573337715617</v>
      </c>
      <c r="AP137" s="41">
        <v>100</v>
      </c>
      <c r="AQ137" s="41"/>
      <c r="AR137" s="41"/>
      <c r="AS137" s="41">
        <v>64.869551813172</v>
      </c>
      <c r="AT137" s="41">
        <v>8.436420157488399</v>
      </c>
      <c r="AU137" s="41">
        <v>8.02921114493815</v>
      </c>
      <c r="AV137" s="41">
        <v>15.1861985689879</v>
      </c>
      <c r="AW137" s="41">
        <v>0.0847816871555744</v>
      </c>
      <c r="AX137" s="41">
        <v>1.94484052050818</v>
      </c>
      <c r="AY137" s="41">
        <v>1.1297802098989</v>
      </c>
      <c r="AZ137" s="41">
        <v>0.319215897850913</v>
      </c>
      <c r="BA137" s="41">
        <v>100</v>
      </c>
      <c r="BB137" s="7"/>
      <c r="BC137" s="7"/>
    </row>
    <row r="138" ht="13.65" customHeight="1">
      <c r="A138" s="39">
        <v>129</v>
      </c>
      <c r="B138" t="s" s="40">
        <v>183</v>
      </c>
      <c r="C138" s="7"/>
      <c r="D138" s="41">
        <v>637.98</v>
      </c>
      <c r="E138" s="41">
        <v>1825.3</v>
      </c>
      <c r="F138" s="41">
        <v>6157.69</v>
      </c>
      <c r="G138" s="41">
        <v>14293.2</v>
      </c>
      <c r="H138" s="41">
        <v>141.75</v>
      </c>
      <c r="I138" s="41">
        <v>215.08</v>
      </c>
      <c r="J138" s="41">
        <v>16922.87</v>
      </c>
      <c r="K138" s="41">
        <v>70.26000000000001</v>
      </c>
      <c r="L138" s="41">
        <v>65.08</v>
      </c>
      <c r="M138" s="41">
        <v>1714.7</v>
      </c>
      <c r="N138" s="41">
        <v>42043.91</v>
      </c>
      <c r="O138" s="41">
        <v>40329.21</v>
      </c>
      <c r="P138" s="41">
        <v>40264.13</v>
      </c>
      <c r="Q138" s="7"/>
      <c r="R138" s="41">
        <v>217.308399991191</v>
      </c>
      <c r="S138" s="41">
        <v>621.732691469827</v>
      </c>
      <c r="T138" s="41">
        <v>2097.429012730420</v>
      </c>
      <c r="U138" s="41">
        <v>4868.541996228860</v>
      </c>
      <c r="V138" s="41">
        <v>48.2828077663113</v>
      </c>
      <c r="W138" s="41">
        <v>73.2604324118394</v>
      </c>
      <c r="X138" s="41">
        <v>5764.258758830880</v>
      </c>
      <c r="Y138" s="41">
        <v>23.9319229182436</v>
      </c>
      <c r="Z138" s="41">
        <v>22.1675141406105</v>
      </c>
      <c r="AA138" s="41">
        <v>584.060179731176</v>
      </c>
      <c r="AB138" s="41">
        <v>14320.9737162194</v>
      </c>
      <c r="AC138" s="41">
        <v>13736.9135364882</v>
      </c>
      <c r="AD138" s="41">
        <v>13714.7460223476</v>
      </c>
      <c r="AE138" s="41"/>
      <c r="AF138" s="41">
        <v>1.51741358023076</v>
      </c>
      <c r="AG138" s="41">
        <v>4.34141353646699</v>
      </c>
      <c r="AH138" s="41">
        <v>14.6458547742111</v>
      </c>
      <c r="AI138" s="41">
        <v>33.9958866813291</v>
      </c>
      <c r="AJ138" s="41">
        <v>0.337147520294854</v>
      </c>
      <c r="AK138" s="41">
        <v>0.511560413862555</v>
      </c>
      <c r="AL138" s="41">
        <v>40.2504667144421</v>
      </c>
      <c r="AM138" s="41">
        <v>0.167111003710169</v>
      </c>
      <c r="AN138" s="41">
        <v>0.154790551116678</v>
      </c>
      <c r="AO138" s="41">
        <v>4.07835522433571</v>
      </c>
      <c r="AP138" s="41">
        <v>100</v>
      </c>
      <c r="AQ138" s="41"/>
      <c r="AR138" s="41"/>
      <c r="AS138" s="41">
        <v>1.58448723466768</v>
      </c>
      <c r="AT138" s="41">
        <v>4.53331538518279</v>
      </c>
      <c r="AU138" s="41">
        <v>15.2932399135409</v>
      </c>
      <c r="AV138" s="41">
        <v>35.4985939097653</v>
      </c>
      <c r="AW138" s="41">
        <v>0.352050323700028</v>
      </c>
      <c r="AX138" s="41">
        <v>0.534172723960508</v>
      </c>
      <c r="AY138" s="41">
        <v>42.0296427614355</v>
      </c>
      <c r="AZ138" s="41">
        <v>0.174497747747188</v>
      </c>
      <c r="BA138" s="41">
        <v>100</v>
      </c>
      <c r="BB138" s="7"/>
      <c r="BC138" s="7"/>
    </row>
    <row r="139" ht="13.65" customHeight="1">
      <c r="A139" s="39">
        <v>139</v>
      </c>
      <c r="B139" t="s" s="40">
        <v>196</v>
      </c>
      <c r="C139" s="7"/>
      <c r="D139" s="41">
        <v>277.1</v>
      </c>
      <c r="E139" s="41">
        <v>633.6799999999999</v>
      </c>
      <c r="F139" s="41">
        <v>1593.92</v>
      </c>
      <c r="G139" s="41">
        <v>2100.08</v>
      </c>
      <c r="H139" s="41">
        <v>7.43</v>
      </c>
      <c r="I139" s="41">
        <v>0</v>
      </c>
      <c r="J139" s="41">
        <v>714.14</v>
      </c>
      <c r="K139" s="41">
        <v>7.83</v>
      </c>
      <c r="L139" s="41">
        <v>15.69</v>
      </c>
      <c r="M139" s="41">
        <v>402.85</v>
      </c>
      <c r="N139" s="41">
        <v>5752.72</v>
      </c>
      <c r="O139" s="41">
        <v>5349.87</v>
      </c>
      <c r="P139" s="41">
        <v>5334.18</v>
      </c>
      <c r="Q139" s="7"/>
      <c r="R139" s="41">
        <v>94.3856510197169</v>
      </c>
      <c r="S139" s="41">
        <v>215.843736334082</v>
      </c>
      <c r="T139" s="41">
        <v>542.920161939181</v>
      </c>
      <c r="U139" s="41">
        <v>715.328105353616</v>
      </c>
      <c r="V139" s="41">
        <v>2.53080255170154</v>
      </c>
      <c r="W139" s="41">
        <v>0</v>
      </c>
      <c r="X139" s="41">
        <v>243.249977694769</v>
      </c>
      <c r="Y139" s="41">
        <v>2.66705033375815</v>
      </c>
      <c r="Z139" s="41">
        <v>5.34431925117054</v>
      </c>
      <c r="AA139" s="41">
        <v>137.218547503764</v>
      </c>
      <c r="AB139" s="41">
        <v>1959.488351981760</v>
      </c>
      <c r="AC139" s="41">
        <v>1822.269804478</v>
      </c>
      <c r="AD139" s="41">
        <v>1816.925485226830</v>
      </c>
      <c r="AE139" s="41"/>
      <c r="AF139" s="41">
        <v>4.81685185442712</v>
      </c>
      <c r="AG139" s="41">
        <v>11.0153110180923</v>
      </c>
      <c r="AH139" s="41">
        <v>27.7072410963857</v>
      </c>
      <c r="AI139" s="41">
        <v>36.5058615750462</v>
      </c>
      <c r="AJ139" s="41">
        <v>0.129156294761435</v>
      </c>
      <c r="AK139" s="41">
        <v>0</v>
      </c>
      <c r="AL139" s="41">
        <v>12.413953747097</v>
      </c>
      <c r="AM139" s="41">
        <v>0.136109527319251</v>
      </c>
      <c r="AN139" s="41">
        <v>0.272740547080338</v>
      </c>
      <c r="AO139" s="41">
        <v>7.00277433979057</v>
      </c>
      <c r="AP139" s="41">
        <v>100</v>
      </c>
      <c r="AQ139" s="41"/>
      <c r="AR139" s="41"/>
      <c r="AS139" s="41">
        <v>5.19480032544834</v>
      </c>
      <c r="AT139" s="41">
        <v>11.8796141112598</v>
      </c>
      <c r="AU139" s="41">
        <v>29.8812563505543</v>
      </c>
      <c r="AV139" s="41">
        <v>39.3702499728168</v>
      </c>
      <c r="AW139" s="41">
        <v>0.13929038765096</v>
      </c>
      <c r="AX139" s="41">
        <v>0</v>
      </c>
      <c r="AY139" s="41">
        <v>13.3879996550548</v>
      </c>
      <c r="AZ139" s="41">
        <v>0.146789197214942</v>
      </c>
      <c r="BA139" s="41">
        <v>100</v>
      </c>
      <c r="BB139" s="7"/>
      <c r="BC139" s="7"/>
    </row>
    <row r="140" ht="13.65" customHeight="1">
      <c r="A140" s="39">
        <v>142</v>
      </c>
      <c r="B140" t="s" s="40">
        <v>184</v>
      </c>
      <c r="C140" s="7"/>
      <c r="D140" s="41">
        <v>54.01</v>
      </c>
      <c r="E140" s="41">
        <v>337.74</v>
      </c>
      <c r="F140" s="41">
        <v>5311.51</v>
      </c>
      <c r="G140" s="41">
        <v>9851.389999999999</v>
      </c>
      <c r="H140" s="41">
        <v>77.56999999999999</v>
      </c>
      <c r="I140" s="41">
        <v>49.42</v>
      </c>
      <c r="J140" s="41">
        <v>11983.58</v>
      </c>
      <c r="K140" s="41">
        <v>7.22</v>
      </c>
      <c r="L140" s="41">
        <v>17.34</v>
      </c>
      <c r="M140" s="41">
        <v>694.199999999997</v>
      </c>
      <c r="N140" s="41">
        <v>28383.98</v>
      </c>
      <c r="O140" s="41">
        <v>27689.78</v>
      </c>
      <c r="P140" s="41">
        <v>27672.44</v>
      </c>
      <c r="Q140" s="7"/>
      <c r="R140" s="41">
        <v>18.3968567721938</v>
      </c>
      <c r="S140" s="41">
        <v>115.040814779499</v>
      </c>
      <c r="T140" s="41">
        <v>1809.203642178770</v>
      </c>
      <c r="U140" s="41">
        <v>3355.575094186680</v>
      </c>
      <c r="V140" s="41">
        <v>26.4218511353282</v>
      </c>
      <c r="W140" s="41">
        <v>16.8334134730942</v>
      </c>
      <c r="X140" s="41">
        <v>4081.840490244890</v>
      </c>
      <c r="Y140" s="41">
        <v>2.45927246612182</v>
      </c>
      <c r="Z140" s="41">
        <v>5.90634135215406</v>
      </c>
      <c r="AA140" s="41">
        <v>236.458025759246</v>
      </c>
      <c r="AB140" s="41">
        <v>9668.135802347970</v>
      </c>
      <c r="AC140" s="41">
        <v>9431.677776588720</v>
      </c>
      <c r="AD140" s="41">
        <v>9425.771435236569</v>
      </c>
      <c r="AE140" s="41"/>
      <c r="AF140" s="41">
        <v>0.190283392251545</v>
      </c>
      <c r="AG140" s="41">
        <v>1.18989655432395</v>
      </c>
      <c r="AH140" s="41">
        <v>18.7130557448251</v>
      </c>
      <c r="AI140" s="41">
        <v>34.7075709608025</v>
      </c>
      <c r="AJ140" s="41">
        <v>0.27328796032128</v>
      </c>
      <c r="AK140" s="41">
        <v>0.174112298557144</v>
      </c>
      <c r="AL140" s="41">
        <v>42.2195196022545</v>
      </c>
      <c r="AM140" s="41">
        <v>0.0254368837633059</v>
      </c>
      <c r="AN140" s="41">
        <v>0.0610907984010699</v>
      </c>
      <c r="AO140" s="41">
        <v>2.44574580449957</v>
      </c>
      <c r="AP140" s="41">
        <v>100</v>
      </c>
      <c r="AQ140" s="41"/>
      <c r="AR140" s="41"/>
      <c r="AS140" s="41">
        <v>0.195176139147831</v>
      </c>
      <c r="AT140" s="41">
        <v>1.22049230208829</v>
      </c>
      <c r="AU140" s="41">
        <v>19.1942235668412</v>
      </c>
      <c r="AV140" s="41">
        <v>35.6000049146371</v>
      </c>
      <c r="AW140" s="41">
        <v>0.280314999327851</v>
      </c>
      <c r="AX140" s="41">
        <v>0.178589238968447</v>
      </c>
      <c r="AY140" s="41">
        <v>43.3051078979664</v>
      </c>
      <c r="AZ140" s="41">
        <v>0.0260909410229094</v>
      </c>
      <c r="BA140" s="41">
        <v>100</v>
      </c>
      <c r="BB140" s="7"/>
      <c r="BC140" s="7"/>
    </row>
    <row r="141" ht="13.65" customHeight="1">
      <c r="A141" s="39">
        <v>145</v>
      </c>
      <c r="B141" t="s" s="40">
        <v>175</v>
      </c>
      <c r="C141" s="7"/>
      <c r="D141" s="41">
        <v>2086.5</v>
      </c>
      <c r="E141" s="41">
        <v>666.54</v>
      </c>
      <c r="F141" s="41">
        <v>422.9</v>
      </c>
      <c r="G141" s="41">
        <v>564.65</v>
      </c>
      <c r="H141" s="41">
        <v>0</v>
      </c>
      <c r="I141" s="41">
        <v>87.09999999999999</v>
      </c>
      <c r="J141" s="41">
        <v>140.67</v>
      </c>
      <c r="K141" s="41">
        <v>12.95</v>
      </c>
      <c r="L141" s="41">
        <v>82.58</v>
      </c>
      <c r="M141" s="41">
        <v>222.78</v>
      </c>
      <c r="N141" s="41">
        <v>4286.67</v>
      </c>
      <c r="O141" s="41">
        <v>4063.89</v>
      </c>
      <c r="P141" s="41">
        <v>3981.31</v>
      </c>
      <c r="Q141" s="7"/>
      <c r="R141" s="41">
        <v>710.702493152794</v>
      </c>
      <c r="S141" s="41">
        <v>227.036491630033</v>
      </c>
      <c r="T141" s="41">
        <v>144.047967579351</v>
      </c>
      <c r="U141" s="41">
        <v>192.330775345663</v>
      </c>
      <c r="V141" s="41">
        <v>0</v>
      </c>
      <c r="W141" s="41">
        <v>29.6679545428269</v>
      </c>
      <c r="X141" s="41">
        <v>47.9149387547585</v>
      </c>
      <c r="Y141" s="41">
        <v>4.41102194408276</v>
      </c>
      <c r="Z141" s="41">
        <v>28.1283546055872</v>
      </c>
      <c r="AA141" s="41">
        <v>75.8832022164292</v>
      </c>
      <c r="AB141" s="41">
        <v>1460.123199771530</v>
      </c>
      <c r="AC141" s="41">
        <v>1384.2399975551</v>
      </c>
      <c r="AD141" s="41">
        <v>1356.111642949510</v>
      </c>
      <c r="AE141" s="41"/>
      <c r="AF141" s="41">
        <v>48.6741456655166</v>
      </c>
      <c r="AG141" s="41">
        <v>15.5491325434428</v>
      </c>
      <c r="AH141" s="41">
        <v>9.86546666759979</v>
      </c>
      <c r="AI141" s="41">
        <v>13.1722292595418</v>
      </c>
      <c r="AJ141" s="41">
        <v>0</v>
      </c>
      <c r="AK141" s="41">
        <v>2.03188022404337</v>
      </c>
      <c r="AL141" s="41">
        <v>3.2815682102891</v>
      </c>
      <c r="AM141" s="41">
        <v>0.302099298523096</v>
      </c>
      <c r="AN141" s="41">
        <v>1.92643707119979</v>
      </c>
      <c r="AO141" s="41">
        <v>5.19704105984366</v>
      </c>
      <c r="AP141" s="41">
        <v>100</v>
      </c>
      <c r="AQ141" s="41"/>
      <c r="AR141" s="41"/>
      <c r="AS141" s="41">
        <v>52.4073734524566</v>
      </c>
      <c r="AT141" s="41">
        <v>16.7417257133958</v>
      </c>
      <c r="AU141" s="41">
        <v>10.6221319113558</v>
      </c>
      <c r="AV141" s="41">
        <v>14.1825178144882</v>
      </c>
      <c r="AW141" s="41">
        <v>0</v>
      </c>
      <c r="AX141" s="41">
        <v>2.18772213166018</v>
      </c>
      <c r="AY141" s="41">
        <v>3.53325915339423</v>
      </c>
      <c r="AZ141" s="41">
        <v>0.325269823249132</v>
      </c>
      <c r="BA141" s="41">
        <v>100</v>
      </c>
      <c r="BB141" s="7"/>
      <c r="BC141" s="7"/>
    </row>
    <row r="142" ht="13.65" customHeight="1">
      <c r="A142" s="39">
        <v>148</v>
      </c>
      <c r="B142" t="s" s="40">
        <v>185</v>
      </c>
      <c r="C142" s="7"/>
      <c r="D142" s="41">
        <v>769.11</v>
      </c>
      <c r="E142" s="41">
        <v>153.51</v>
      </c>
      <c r="F142" s="41">
        <v>1319.78</v>
      </c>
      <c r="G142" s="41">
        <v>66.64</v>
      </c>
      <c r="H142" s="41">
        <v>0</v>
      </c>
      <c r="I142" s="41">
        <v>0</v>
      </c>
      <c r="J142" s="41">
        <v>831.27</v>
      </c>
      <c r="K142" s="41">
        <v>1.25</v>
      </c>
      <c r="L142" s="41">
        <v>5.99</v>
      </c>
      <c r="M142" s="41">
        <v>117.38</v>
      </c>
      <c r="N142" s="41">
        <v>3264.93</v>
      </c>
      <c r="O142" s="41">
        <v>3147.55</v>
      </c>
      <c r="P142" s="41">
        <v>3141.56</v>
      </c>
      <c r="Q142" s="7"/>
      <c r="R142" s="41">
        <v>261.973829143899</v>
      </c>
      <c r="S142" s="41">
        <v>52.2884925587757</v>
      </c>
      <c r="T142" s="41">
        <v>449.542744506683</v>
      </c>
      <c r="U142" s="41">
        <v>22.6988804906313</v>
      </c>
      <c r="V142" s="41">
        <v>0</v>
      </c>
      <c r="W142" s="41">
        <v>0</v>
      </c>
      <c r="X142" s="41">
        <v>283.146734475496</v>
      </c>
      <c r="Y142" s="41">
        <v>0.425774318926907</v>
      </c>
      <c r="Z142" s="41">
        <v>2.04031053629774</v>
      </c>
      <c r="AA142" s="41">
        <v>39.9819116445124</v>
      </c>
      <c r="AB142" s="41">
        <v>1112.098677675220</v>
      </c>
      <c r="AC142" s="41">
        <v>1072.116766030710</v>
      </c>
      <c r="AD142" s="41">
        <v>1070.076455494410</v>
      </c>
      <c r="AE142" s="41"/>
      <c r="AF142" s="41">
        <v>23.5567071882092</v>
      </c>
      <c r="AG142" s="41">
        <v>4.70178533689849</v>
      </c>
      <c r="AH142" s="41">
        <v>40.4229187149495</v>
      </c>
      <c r="AI142" s="41">
        <v>2.04108510749082</v>
      </c>
      <c r="AJ142" s="41">
        <v>0</v>
      </c>
      <c r="AK142" s="41">
        <v>0</v>
      </c>
      <c r="AL142" s="41">
        <v>25.4605764901545</v>
      </c>
      <c r="AM142" s="41">
        <v>0.0382856600294647</v>
      </c>
      <c r="AN142" s="41">
        <v>0.183464882861195</v>
      </c>
      <c r="AO142" s="41">
        <v>3.59517661940685</v>
      </c>
      <c r="AP142" s="41">
        <v>100</v>
      </c>
      <c r="AQ142" s="41"/>
      <c r="AR142" s="41"/>
      <c r="AS142" s="41">
        <v>24.4817861189982</v>
      </c>
      <c r="AT142" s="41">
        <v>4.88642585212442</v>
      </c>
      <c r="AU142" s="41">
        <v>42.0103388125645</v>
      </c>
      <c r="AV142" s="41">
        <v>2.1212391296044</v>
      </c>
      <c r="AW142" s="41">
        <v>0</v>
      </c>
      <c r="AX142" s="41">
        <v>0</v>
      </c>
      <c r="AY142" s="41">
        <v>26.4604209373687</v>
      </c>
      <c r="AZ142" s="41">
        <v>0.0397891493398184</v>
      </c>
      <c r="BA142" s="41">
        <v>100</v>
      </c>
      <c r="BB142" s="7"/>
      <c r="BC142" s="7"/>
    </row>
    <row r="143" ht="13.65" customHeight="1">
      <c r="A143" s="39">
        <v>150</v>
      </c>
      <c r="B143" t="s" s="40">
        <v>176</v>
      </c>
      <c r="C143" s="7"/>
      <c r="D143" s="41">
        <v>7517.98</v>
      </c>
      <c r="E143" s="41">
        <v>7091.95</v>
      </c>
      <c r="F143" s="41">
        <v>2864.48</v>
      </c>
      <c r="G143" s="41">
        <v>4982</v>
      </c>
      <c r="H143" s="41">
        <v>51.96</v>
      </c>
      <c r="I143" s="41">
        <v>62.52</v>
      </c>
      <c r="J143" s="41">
        <v>2850.44</v>
      </c>
      <c r="K143" s="41">
        <v>212.44</v>
      </c>
      <c r="L143" s="41">
        <v>151.63</v>
      </c>
      <c r="M143" s="41">
        <v>653.710000000003</v>
      </c>
      <c r="N143" s="41">
        <v>26439.11</v>
      </c>
      <c r="O143" s="41">
        <v>25785.4</v>
      </c>
      <c r="P143" s="41">
        <v>25633.77</v>
      </c>
      <c r="Q143" s="7"/>
      <c r="R143" s="41">
        <v>2560.770251364890</v>
      </c>
      <c r="S143" s="41">
        <v>2415.656144890950</v>
      </c>
      <c r="T143" s="41">
        <v>975.697616863798</v>
      </c>
      <c r="U143" s="41">
        <v>1696.966125515080</v>
      </c>
      <c r="V143" s="41">
        <v>17.6985868891537</v>
      </c>
      <c r="W143" s="41">
        <v>21.2955283354482</v>
      </c>
      <c r="X143" s="41">
        <v>970.915319713611</v>
      </c>
      <c r="Y143" s="41">
        <v>72.3611970502658</v>
      </c>
      <c r="Z143" s="41">
        <v>51.6481279831096</v>
      </c>
      <c r="AA143" s="41">
        <v>222.666344020568</v>
      </c>
      <c r="AB143" s="41">
        <v>9005.675242626870</v>
      </c>
      <c r="AC143" s="41">
        <v>8783.0088986063</v>
      </c>
      <c r="AD143" s="41">
        <v>8731.360770623191</v>
      </c>
      <c r="AE143" s="41"/>
      <c r="AF143" s="41">
        <v>28.4350721336686</v>
      </c>
      <c r="AG143" s="41">
        <v>26.8237092700927</v>
      </c>
      <c r="AH143" s="41">
        <v>10.8342527414879</v>
      </c>
      <c r="AI143" s="41">
        <v>18.8432969188448</v>
      </c>
      <c r="AJ143" s="41">
        <v>0.19652703892075</v>
      </c>
      <c r="AK143" s="41">
        <v>0.236467869001642</v>
      </c>
      <c r="AL143" s="41">
        <v>10.7811495924031</v>
      </c>
      <c r="AM143" s="41">
        <v>0.8035066233318749</v>
      </c>
      <c r="AN143" s="41">
        <v>0.573506445564923</v>
      </c>
      <c r="AO143" s="41">
        <v>2.47251136668368</v>
      </c>
      <c r="AP143" s="41">
        <v>100</v>
      </c>
      <c r="AQ143" s="41"/>
      <c r="AR143" s="41"/>
      <c r="AS143" s="41">
        <v>29.3284210633083</v>
      </c>
      <c r="AT143" s="41">
        <v>27.6664337707641</v>
      </c>
      <c r="AU143" s="41">
        <v>11.1746340862074</v>
      </c>
      <c r="AV143" s="41">
        <v>19.4352996067297</v>
      </c>
      <c r="AW143" s="41">
        <v>0.202701358403387</v>
      </c>
      <c r="AX143" s="41">
        <v>0.243897015538487</v>
      </c>
      <c r="AY143" s="41">
        <v>11.1198625875164</v>
      </c>
      <c r="AZ143" s="41">
        <v>0.828750511532248</v>
      </c>
      <c r="BA143" s="41">
        <v>100</v>
      </c>
      <c r="BB143" s="7"/>
      <c r="BC143" s="7"/>
    </row>
    <row r="144" ht="13.65" customHeight="1">
      <c r="A144" s="39">
        <v>152</v>
      </c>
      <c r="B144" t="s" s="40">
        <v>177</v>
      </c>
      <c r="C144" s="7"/>
      <c r="D144" s="41">
        <v>5723.84</v>
      </c>
      <c r="E144" s="41">
        <v>3427.89</v>
      </c>
      <c r="F144" s="41">
        <v>5329.98</v>
      </c>
      <c r="G144" s="41">
        <v>3021.93</v>
      </c>
      <c r="H144" s="41">
        <v>2.62</v>
      </c>
      <c r="I144" s="41">
        <v>19.41</v>
      </c>
      <c r="J144" s="41">
        <v>8552.9</v>
      </c>
      <c r="K144" s="41">
        <v>49.02</v>
      </c>
      <c r="L144" s="41">
        <v>111.66</v>
      </c>
      <c r="M144" s="41">
        <v>768.130000000001</v>
      </c>
      <c r="N144" s="41">
        <v>27007.38</v>
      </c>
      <c r="O144" s="41">
        <v>26239.25</v>
      </c>
      <c r="P144" s="41">
        <v>26127.59</v>
      </c>
      <c r="Q144" s="7"/>
      <c r="R144" s="41">
        <v>1949.651262117270</v>
      </c>
      <c r="S144" s="41">
        <v>1167.606024085090</v>
      </c>
      <c r="T144" s="41">
        <v>1815.494883515230</v>
      </c>
      <c r="U144" s="41">
        <v>1029.328150075830</v>
      </c>
      <c r="V144" s="41">
        <v>0.892422972470798</v>
      </c>
      <c r="W144" s="41">
        <v>6.61142362429702</v>
      </c>
      <c r="X144" s="41">
        <v>2913.284137879960</v>
      </c>
      <c r="Y144" s="41">
        <v>16.6971656910376</v>
      </c>
      <c r="Z144" s="41">
        <v>38.0335683611028</v>
      </c>
      <c r="AA144" s="41">
        <v>261.640022077861</v>
      </c>
      <c r="AB144" s="41">
        <v>9199.239060400150</v>
      </c>
      <c r="AC144" s="41">
        <v>8937.599038322291</v>
      </c>
      <c r="AD144" s="41">
        <v>8899.565469961180</v>
      </c>
      <c r="AE144" s="41"/>
      <c r="AF144" s="41">
        <v>21.1936144861145</v>
      </c>
      <c r="AG144" s="41">
        <v>12.692419627524</v>
      </c>
      <c r="AH144" s="41">
        <v>19.7352723588886</v>
      </c>
      <c r="AI144" s="41">
        <v>11.1892749315187</v>
      </c>
      <c r="AJ144" s="41">
        <v>0.00970105208280107</v>
      </c>
      <c r="AK144" s="41">
        <v>0.0718692446286904</v>
      </c>
      <c r="AL144" s="41">
        <v>31.668751282057</v>
      </c>
      <c r="AM144" s="41">
        <v>0.181505943930881</v>
      </c>
      <c r="AN144" s="41">
        <v>0.413442547925789</v>
      </c>
      <c r="AO144" s="41">
        <v>2.84414852532901</v>
      </c>
      <c r="AP144" s="41">
        <v>100</v>
      </c>
      <c r="AQ144" s="41"/>
      <c r="AR144" s="41"/>
      <c r="AS144" s="41">
        <v>21.9072635478435</v>
      </c>
      <c r="AT144" s="41">
        <v>13.1198093662676</v>
      </c>
      <c r="AU144" s="41">
        <v>20.3998149083019</v>
      </c>
      <c r="AV144" s="41">
        <v>11.5660495284869</v>
      </c>
      <c r="AW144" s="41">
        <v>0.0100277139988801</v>
      </c>
      <c r="AX144" s="41">
        <v>0.07428928577032939</v>
      </c>
      <c r="AY144" s="41">
        <v>32.7351278858862</v>
      </c>
      <c r="AZ144" s="41">
        <v>0.187617763444696</v>
      </c>
      <c r="BA144" s="41">
        <v>100</v>
      </c>
      <c r="BB144" s="7"/>
      <c r="BC144" s="7"/>
    </row>
    <row r="145" ht="13.65" customHeight="1">
      <c r="A145" s="39">
        <v>164</v>
      </c>
      <c r="B145" t="s" s="40">
        <v>207</v>
      </c>
      <c r="C145" s="7"/>
      <c r="D145" s="41">
        <v>8662.23</v>
      </c>
      <c r="E145" s="41">
        <v>1373.42</v>
      </c>
      <c r="F145" s="41">
        <v>8058.02</v>
      </c>
      <c r="G145" s="41">
        <v>15549.57</v>
      </c>
      <c r="H145" s="41">
        <v>1391.29</v>
      </c>
      <c r="I145" s="41">
        <v>2774.53</v>
      </c>
      <c r="J145" s="41">
        <v>17044.32</v>
      </c>
      <c r="K145" s="41">
        <v>1054.86</v>
      </c>
      <c r="L145" s="41">
        <v>495.61</v>
      </c>
      <c r="M145" s="41">
        <v>2115.07</v>
      </c>
      <c r="N145" s="41">
        <v>58518.92</v>
      </c>
      <c r="O145" s="41">
        <v>56403.85</v>
      </c>
      <c r="P145" s="41">
        <v>55908.24</v>
      </c>
      <c r="Q145" s="7"/>
      <c r="R145" s="41">
        <v>2950.524062910580</v>
      </c>
      <c r="S145" s="41">
        <v>467.813572080475</v>
      </c>
      <c r="T145" s="41">
        <v>2744.718381919520</v>
      </c>
      <c r="U145" s="41">
        <v>5296.486061085020</v>
      </c>
      <c r="V145" s="41">
        <v>473.900441743854</v>
      </c>
      <c r="W145" s="41">
        <v>945.058896873818</v>
      </c>
      <c r="X145" s="41">
        <v>5805.626991657810</v>
      </c>
      <c r="Y145" s="41">
        <v>359.305838450590</v>
      </c>
      <c r="Z145" s="41">
        <v>168.814408162692</v>
      </c>
      <c r="AA145" s="41">
        <v>720.433990986187</v>
      </c>
      <c r="AB145" s="41">
        <v>19932.6826458705</v>
      </c>
      <c r="AC145" s="41">
        <v>19212.2486548844</v>
      </c>
      <c r="AD145" s="41">
        <v>19043.4342467217</v>
      </c>
      <c r="AE145" s="41"/>
      <c r="AF145" s="41">
        <v>14.8024433807049</v>
      </c>
      <c r="AG145" s="41">
        <v>2.34696744232464</v>
      </c>
      <c r="AH145" s="41">
        <v>13.7699397049706</v>
      </c>
      <c r="AI145" s="41">
        <v>26.5718676968064</v>
      </c>
      <c r="AJ145" s="41">
        <v>2.37750457458887</v>
      </c>
      <c r="AK145" s="41">
        <v>4.74125291444203</v>
      </c>
      <c r="AL145" s="41">
        <v>29.1261697926072</v>
      </c>
      <c r="AM145" s="41">
        <v>1.80259649357849</v>
      </c>
      <c r="AN145" s="41">
        <v>0.846922670479906</v>
      </c>
      <c r="AO145" s="41">
        <v>3.61433532949685</v>
      </c>
      <c r="AP145" s="41">
        <v>100</v>
      </c>
      <c r="AQ145" s="41"/>
      <c r="AR145" s="41"/>
      <c r="AS145" s="41">
        <v>15.4936553180712</v>
      </c>
      <c r="AT145" s="41">
        <v>2.45656096489534</v>
      </c>
      <c r="AU145" s="41">
        <v>14.4129380570735</v>
      </c>
      <c r="AV145" s="41">
        <v>27.8126623195436</v>
      </c>
      <c r="AW145" s="41">
        <v>2.48852405298396</v>
      </c>
      <c r="AX145" s="41">
        <v>4.96264951284462</v>
      </c>
      <c r="AY145" s="41">
        <v>30.4862395954514</v>
      </c>
      <c r="AZ145" s="41">
        <v>1.88677017913638</v>
      </c>
      <c r="BA145" s="41">
        <v>100</v>
      </c>
      <c r="BB145" s="7"/>
      <c r="BC145" s="7"/>
    </row>
    <row r="146" ht="13.65" customHeight="1">
      <c r="A146" s="39">
        <v>169</v>
      </c>
      <c r="B146" t="s" s="40">
        <v>188</v>
      </c>
      <c r="C146" s="7"/>
      <c r="D146" s="41">
        <v>1578.34</v>
      </c>
      <c r="E146" s="41">
        <v>2948.57</v>
      </c>
      <c r="F146" s="41">
        <v>11351.5</v>
      </c>
      <c r="G146" s="41">
        <v>28143.84</v>
      </c>
      <c r="H146" s="41">
        <v>1494.38</v>
      </c>
      <c r="I146" s="41">
        <v>143.3</v>
      </c>
      <c r="J146" s="41">
        <v>25145.5</v>
      </c>
      <c r="K146" s="41">
        <v>10.41</v>
      </c>
      <c r="L146" s="41">
        <v>133.42</v>
      </c>
      <c r="M146" s="41">
        <v>2563.290000000010</v>
      </c>
      <c r="N146" s="41">
        <v>73512.55</v>
      </c>
      <c r="O146" s="41">
        <v>70949.259999999995</v>
      </c>
      <c r="P146" s="41">
        <v>70815.84</v>
      </c>
      <c r="Q146" s="7"/>
      <c r="R146" s="41">
        <v>537.613310828076</v>
      </c>
      <c r="S146" s="41">
        <v>1004.340306846650</v>
      </c>
      <c r="T146" s="41">
        <v>3866.541745039030</v>
      </c>
      <c r="U146" s="41">
        <v>9586.339446390281</v>
      </c>
      <c r="V146" s="41">
        <v>509.014901374394</v>
      </c>
      <c r="W146" s="41">
        <v>48.8107679217807</v>
      </c>
      <c r="X146" s="41">
        <v>8565.046509261239</v>
      </c>
      <c r="Y146" s="41">
        <v>3.54584852802329</v>
      </c>
      <c r="Z146" s="41">
        <v>45.4454477049824</v>
      </c>
      <c r="AA146" s="41">
        <v>873.106443169725</v>
      </c>
      <c r="AB146" s="41">
        <v>25039.8047270642</v>
      </c>
      <c r="AC146" s="41">
        <v>24166.6982838945</v>
      </c>
      <c r="AD146" s="41">
        <v>24121.2528361895</v>
      </c>
      <c r="AE146" s="41"/>
      <c r="AF146" s="41">
        <v>2.14703475801071</v>
      </c>
      <c r="AG146" s="41">
        <v>4.01097499678626</v>
      </c>
      <c r="AH146" s="41">
        <v>15.4415810633694</v>
      </c>
      <c r="AI146" s="41">
        <v>38.284401779016</v>
      </c>
      <c r="AJ146" s="41">
        <v>2.03282296696278</v>
      </c>
      <c r="AK146" s="41">
        <v>0.194932701967215</v>
      </c>
      <c r="AL146" s="41">
        <v>34.2057240566407</v>
      </c>
      <c r="AM146" s="41">
        <v>0.0141608473655179</v>
      </c>
      <c r="AN146" s="41">
        <v>0.181492819933467</v>
      </c>
      <c r="AO146" s="41">
        <v>3.48687400994797</v>
      </c>
      <c r="AP146" s="41">
        <v>100</v>
      </c>
      <c r="AQ146" s="41"/>
      <c r="AR146" s="41"/>
      <c r="AS146" s="41">
        <v>2.22879513961848</v>
      </c>
      <c r="AT146" s="41">
        <v>4.16371534956021</v>
      </c>
      <c r="AU146" s="41">
        <v>16.0296058057067</v>
      </c>
      <c r="AV146" s="41">
        <v>39.742294944182</v>
      </c>
      <c r="AW146" s="41">
        <v>2.11023409451897</v>
      </c>
      <c r="AX146" s="41">
        <v>0.202355857107675</v>
      </c>
      <c r="AY146" s="41">
        <v>35.5082987083116</v>
      </c>
      <c r="AZ146" s="41">
        <v>0.0147001009943538</v>
      </c>
      <c r="BA146" s="41">
        <v>100</v>
      </c>
      <c r="BB146" s="7"/>
      <c r="BC146" s="7"/>
    </row>
    <row r="147" ht="13.65" customHeight="1">
      <c r="A147" s="39">
        <v>170</v>
      </c>
      <c r="B147" t="s" s="40">
        <v>208</v>
      </c>
      <c r="C147" s="7"/>
      <c r="D147" s="41">
        <v>3866.61</v>
      </c>
      <c r="E147" s="41">
        <v>231.35</v>
      </c>
      <c r="F147" s="41">
        <v>829.47</v>
      </c>
      <c r="G147" s="41">
        <v>402.29</v>
      </c>
      <c r="H147" s="41">
        <v>4.29</v>
      </c>
      <c r="I147" s="41">
        <v>9.970000000000001</v>
      </c>
      <c r="J147" s="41">
        <v>128.99</v>
      </c>
      <c r="K147" s="41">
        <v>52.92</v>
      </c>
      <c r="L147" s="41">
        <v>88.48999999999999</v>
      </c>
      <c r="M147" s="41">
        <v>197.49</v>
      </c>
      <c r="N147" s="41">
        <v>5811.87</v>
      </c>
      <c r="O147" s="41">
        <v>5614.38</v>
      </c>
      <c r="P147" s="41">
        <v>5525.89</v>
      </c>
      <c r="Q147" s="7"/>
      <c r="R147" s="41">
        <v>1317.042591444780</v>
      </c>
      <c r="S147" s="41">
        <v>78.80231094699199</v>
      </c>
      <c r="T147" s="41">
        <v>282.533619456242</v>
      </c>
      <c r="U147" s="41">
        <v>137.027800608884</v>
      </c>
      <c r="V147" s="41">
        <v>1.46125746255715</v>
      </c>
      <c r="W147" s="41">
        <v>3.39597596776101</v>
      </c>
      <c r="X147" s="41">
        <v>43.9365035187054</v>
      </c>
      <c r="Y147" s="41">
        <v>18.0255815660896</v>
      </c>
      <c r="Z147" s="41">
        <v>30.1414155854736</v>
      </c>
      <c r="AA147" s="41">
        <v>67.2689361958999</v>
      </c>
      <c r="AB147" s="41">
        <v>1979.635992753380</v>
      </c>
      <c r="AC147" s="41">
        <v>1912.367056557480</v>
      </c>
      <c r="AD147" s="41">
        <v>1882.225640972010</v>
      </c>
      <c r="AE147" s="41"/>
      <c r="AF147" s="41">
        <v>66.5295335236335</v>
      </c>
      <c r="AG147" s="41">
        <v>3.98064650448135</v>
      </c>
      <c r="AH147" s="41">
        <v>14.2719985133873</v>
      </c>
      <c r="AI147" s="41">
        <v>6.92186852080312</v>
      </c>
      <c r="AJ147" s="41">
        <v>0.0738144521470714</v>
      </c>
      <c r="AK147" s="41">
        <v>0.171545475036434</v>
      </c>
      <c r="AL147" s="41">
        <v>2.21942335255262</v>
      </c>
      <c r="AM147" s="41">
        <v>0.910550304807231</v>
      </c>
      <c r="AN147" s="41">
        <v>1.52257362948586</v>
      </c>
      <c r="AO147" s="41">
        <v>3.39804572366553</v>
      </c>
      <c r="AP147" s="41">
        <v>100</v>
      </c>
      <c r="AQ147" s="41"/>
      <c r="AR147" s="41"/>
      <c r="AS147" s="41">
        <v>69.9726197951823</v>
      </c>
      <c r="AT147" s="41">
        <v>4.1866559052026</v>
      </c>
      <c r="AU147" s="41">
        <v>15.0106136749012</v>
      </c>
      <c r="AV147" s="41">
        <v>7.28009424726153</v>
      </c>
      <c r="AW147" s="41">
        <v>0.0776345529860348</v>
      </c>
      <c r="AX147" s="41">
        <v>0.180423425004841</v>
      </c>
      <c r="AY147" s="41">
        <v>2.33428461297637</v>
      </c>
      <c r="AZ147" s="41">
        <v>0.957673786485073</v>
      </c>
      <c r="BA147" s="41">
        <v>100</v>
      </c>
      <c r="BB147" s="7"/>
      <c r="BC147" s="7"/>
    </row>
    <row r="148" ht="13.65" customHeight="1">
      <c r="A148" s="39">
        <v>171</v>
      </c>
      <c r="B148" t="s" s="40">
        <v>209</v>
      </c>
      <c r="C148" s="7"/>
      <c r="D148" s="41">
        <v>5353.78</v>
      </c>
      <c r="E148" s="41">
        <v>292.85</v>
      </c>
      <c r="F148" s="41">
        <v>2631.24</v>
      </c>
      <c r="G148" s="41">
        <v>1097.35</v>
      </c>
      <c r="H148" s="41">
        <v>89.62</v>
      </c>
      <c r="I148" s="41">
        <v>196.03</v>
      </c>
      <c r="J148" s="41">
        <v>394.77</v>
      </c>
      <c r="K148" s="41">
        <v>99.14</v>
      </c>
      <c r="L148" s="41">
        <v>102.88</v>
      </c>
      <c r="M148" s="41">
        <v>553.530000000001</v>
      </c>
      <c r="N148" s="41">
        <v>10811.19</v>
      </c>
      <c r="O148" s="41">
        <v>10257.66</v>
      </c>
      <c r="P148" s="41">
        <v>10154.78</v>
      </c>
      <c r="Q148" s="7"/>
      <c r="R148" s="41">
        <v>1823.6016265476</v>
      </c>
      <c r="S148" s="41">
        <v>99.75040743819589</v>
      </c>
      <c r="T148" s="41">
        <v>896.251535146589</v>
      </c>
      <c r="U148" s="41">
        <v>373.778759099553</v>
      </c>
      <c r="V148" s="41">
        <v>30.5263155697836</v>
      </c>
      <c r="W148" s="41">
        <v>66.7716317913933</v>
      </c>
      <c r="X148" s="41">
        <v>134.466342306220</v>
      </c>
      <c r="Y148" s="41">
        <v>33.7690127827309</v>
      </c>
      <c r="Z148" s="41">
        <v>35.0429295449602</v>
      </c>
      <c r="AA148" s="41">
        <v>188.543087004489</v>
      </c>
      <c r="AB148" s="41">
        <v>3682.501647231510</v>
      </c>
      <c r="AC148" s="41">
        <v>3493.958560227030</v>
      </c>
      <c r="AD148" s="41">
        <v>3458.915630682070</v>
      </c>
      <c r="AE148" s="41"/>
      <c r="AF148" s="41">
        <v>49.5207280604633</v>
      </c>
      <c r="AG148" s="41">
        <v>2.70876748998029</v>
      </c>
      <c r="AH148" s="41">
        <v>24.3381163405694</v>
      </c>
      <c r="AI148" s="41">
        <v>10.1501314841382</v>
      </c>
      <c r="AJ148" s="41">
        <v>0.828955924370953</v>
      </c>
      <c r="AK148" s="41">
        <v>1.8132139015224</v>
      </c>
      <c r="AL148" s="41">
        <v>3.65149442383308</v>
      </c>
      <c r="AM148" s="41">
        <v>0.917012835774785</v>
      </c>
      <c r="AN148" s="41">
        <v>0.951606622397719</v>
      </c>
      <c r="AO148" s="41">
        <v>5.11997291694994</v>
      </c>
      <c r="AP148" s="41">
        <v>100</v>
      </c>
      <c r="AQ148" s="41"/>
      <c r="AR148" s="41"/>
      <c r="AS148" s="41">
        <v>52.7217724066893</v>
      </c>
      <c r="AT148" s="41">
        <v>2.88386355982109</v>
      </c>
      <c r="AU148" s="41">
        <v>25.9113442142518</v>
      </c>
      <c r="AV148" s="41">
        <v>10.8062410017745</v>
      </c>
      <c r="AW148" s="41">
        <v>0.882540045180693</v>
      </c>
      <c r="AX148" s="41">
        <v>1.93042094461918</v>
      </c>
      <c r="AY148" s="41">
        <v>3.88752882878802</v>
      </c>
      <c r="AZ148" s="41">
        <v>0.976288998875406</v>
      </c>
      <c r="BA148" s="41">
        <v>100</v>
      </c>
      <c r="BB148" s="7"/>
      <c r="BC148" s="7"/>
    </row>
    <row r="149" ht="13.65" customHeight="1">
      <c r="A149" s="39">
        <v>186</v>
      </c>
      <c r="B149" t="s" s="40">
        <v>197</v>
      </c>
      <c r="C149" s="7"/>
      <c r="D149" s="41">
        <v>249.59</v>
      </c>
      <c r="E149" s="41">
        <v>460.82</v>
      </c>
      <c r="F149" s="41">
        <v>4660.92</v>
      </c>
      <c r="G149" s="41">
        <v>13175.33</v>
      </c>
      <c r="H149" s="41">
        <v>0</v>
      </c>
      <c r="I149" s="41">
        <v>164.1</v>
      </c>
      <c r="J149" s="41">
        <v>3323.57</v>
      </c>
      <c r="K149" s="41">
        <v>12.62</v>
      </c>
      <c r="L149" s="41">
        <v>104.3</v>
      </c>
      <c r="M149" s="41">
        <v>804.370000000003</v>
      </c>
      <c r="N149" s="41">
        <v>22955.62</v>
      </c>
      <c r="O149" s="41">
        <v>22151.25</v>
      </c>
      <c r="P149" s="41">
        <v>22046.95</v>
      </c>
      <c r="Q149" s="7"/>
      <c r="R149" s="41">
        <v>85.01520980877351</v>
      </c>
      <c r="S149" s="41">
        <v>156.964257318318</v>
      </c>
      <c r="T149" s="41">
        <v>1587.600030858240</v>
      </c>
      <c r="U149" s="41">
        <v>4487.7737259098</v>
      </c>
      <c r="V149" s="41">
        <v>0</v>
      </c>
      <c r="W149" s="41">
        <v>55.8956525887244</v>
      </c>
      <c r="X149" s="41">
        <v>1132.072602524720</v>
      </c>
      <c r="Y149" s="41">
        <v>4.29861752388606</v>
      </c>
      <c r="Z149" s="41">
        <v>35.5266091712612</v>
      </c>
      <c r="AA149" s="41">
        <v>273.984071132190</v>
      </c>
      <c r="AB149" s="41">
        <v>7819.130776835920</v>
      </c>
      <c r="AC149" s="41">
        <v>7545.146705703730</v>
      </c>
      <c r="AD149" s="41">
        <v>7509.620096532470</v>
      </c>
      <c r="AE149" s="41"/>
      <c r="AF149" s="41">
        <v>1.08727187503539</v>
      </c>
      <c r="AG149" s="41">
        <v>2.00743870128535</v>
      </c>
      <c r="AH149" s="41">
        <v>20.3040475491405</v>
      </c>
      <c r="AI149" s="41">
        <v>57.3947904696105</v>
      </c>
      <c r="AJ149" s="41">
        <v>0</v>
      </c>
      <c r="AK149" s="41">
        <v>0.71485762527869</v>
      </c>
      <c r="AL149" s="41">
        <v>14.478241058181</v>
      </c>
      <c r="AM149" s="41">
        <v>0.0549756443084526</v>
      </c>
      <c r="AN149" s="41">
        <v>0.454354968412964</v>
      </c>
      <c r="AO149" s="41">
        <v>3.50402210874724</v>
      </c>
      <c r="AP149" s="41">
        <v>100</v>
      </c>
      <c r="AQ149" s="41"/>
      <c r="AR149" s="41"/>
      <c r="AS149" s="41">
        <v>1.13208402976375</v>
      </c>
      <c r="AT149" s="41">
        <v>2.09017573859423</v>
      </c>
      <c r="AU149" s="41">
        <v>21.1408834328558</v>
      </c>
      <c r="AV149" s="41">
        <v>59.7603296601117</v>
      </c>
      <c r="AW149" s="41">
        <v>0</v>
      </c>
      <c r="AX149" s="41">
        <v>0.744320642991434</v>
      </c>
      <c r="AY149" s="41">
        <v>15.0749650178369</v>
      </c>
      <c r="AZ149" s="41">
        <v>0.057241477846142</v>
      </c>
      <c r="BA149" s="41">
        <v>100</v>
      </c>
      <c r="BB149" s="7"/>
      <c r="BC149" s="7"/>
    </row>
    <row r="150" ht="13.65" customHeight="1">
      <c r="A150" s="39">
        <v>214</v>
      </c>
      <c r="B150" t="s" s="40">
        <v>178</v>
      </c>
      <c r="C150" s="7"/>
      <c r="D150" s="41">
        <v>3215.18</v>
      </c>
      <c r="E150" s="41">
        <v>2068.76</v>
      </c>
      <c r="F150" s="41">
        <v>4098.42</v>
      </c>
      <c r="G150" s="41">
        <v>1570.37</v>
      </c>
      <c r="H150" s="41">
        <v>9.18</v>
      </c>
      <c r="I150" s="41">
        <v>9.300000000000001</v>
      </c>
      <c r="J150" s="41">
        <v>1151.57</v>
      </c>
      <c r="K150" s="41">
        <v>56.37</v>
      </c>
      <c r="L150" s="41">
        <v>37.83</v>
      </c>
      <c r="M150" s="41">
        <v>440.9</v>
      </c>
      <c r="N150" s="41">
        <v>12657.88</v>
      </c>
      <c r="O150" s="41">
        <v>12216.98</v>
      </c>
      <c r="P150" s="41">
        <v>12179.15</v>
      </c>
      <c r="Q150" s="7"/>
      <c r="R150" s="41">
        <v>1095.152859781930</v>
      </c>
      <c r="S150" s="41">
        <v>704.659904018583</v>
      </c>
      <c r="T150" s="41">
        <v>1396.001587341130</v>
      </c>
      <c r="U150" s="41">
        <v>534.898573770598</v>
      </c>
      <c r="V150" s="41">
        <v>3.12688659819921</v>
      </c>
      <c r="W150" s="41">
        <v>3.16776093281619</v>
      </c>
      <c r="X150" s="41">
        <v>392.247145957327</v>
      </c>
      <c r="Y150" s="41">
        <v>19.2007186863278</v>
      </c>
      <c r="Z150" s="41">
        <v>12.8856339880039</v>
      </c>
      <c r="AA150" s="41">
        <v>150.179117771899</v>
      </c>
      <c r="AB150" s="41">
        <v>4311.520188846820</v>
      </c>
      <c r="AC150" s="41">
        <v>4161.341071074920</v>
      </c>
      <c r="AD150" s="41">
        <v>4148.455437086920</v>
      </c>
      <c r="AE150" s="41"/>
      <c r="AF150" s="41">
        <v>25.4006200090379</v>
      </c>
      <c r="AG150" s="41">
        <v>16.3436531235878</v>
      </c>
      <c r="AH150" s="41">
        <v>32.3784077586452</v>
      </c>
      <c r="AI150" s="41">
        <v>12.4062639241326</v>
      </c>
      <c r="AJ150" s="41">
        <v>0.0725239929593265</v>
      </c>
      <c r="AK150" s="41">
        <v>0.0734720190110824</v>
      </c>
      <c r="AL150" s="41">
        <v>9.09765300350454</v>
      </c>
      <c r="AM150" s="41">
        <v>0.445335237812335</v>
      </c>
      <c r="AN150" s="41">
        <v>0.298865212816048</v>
      </c>
      <c r="AO150" s="41">
        <v>3.48320571849314</v>
      </c>
      <c r="AP150" s="41">
        <v>100</v>
      </c>
      <c r="AQ150" s="41"/>
      <c r="AR150" s="41"/>
      <c r="AS150" s="41">
        <v>26.3990508368811</v>
      </c>
      <c r="AT150" s="41">
        <v>16.9860786672305</v>
      </c>
      <c r="AU150" s="41">
        <v>33.6511168677617</v>
      </c>
      <c r="AV150" s="41">
        <v>12.8939211685545</v>
      </c>
      <c r="AW150" s="41">
        <v>0.0753747182685163</v>
      </c>
      <c r="AX150" s="41">
        <v>0.0763600087033989</v>
      </c>
      <c r="AY150" s="41">
        <v>9.4552575508143</v>
      </c>
      <c r="AZ150" s="41">
        <v>0.462840181786085</v>
      </c>
      <c r="BA150" s="41">
        <v>100</v>
      </c>
      <c r="BB150" s="7"/>
      <c r="BC150" s="7"/>
    </row>
    <row r="151" ht="13.65" customHeight="1">
      <c r="A151" s="39">
        <v>221</v>
      </c>
      <c r="B151" t="s" s="40">
        <v>210</v>
      </c>
      <c r="C151" s="7"/>
      <c r="D151" s="41">
        <v>4369.6</v>
      </c>
      <c r="E151" s="41">
        <v>858.54</v>
      </c>
      <c r="F151" s="41">
        <v>2099.97</v>
      </c>
      <c r="G151" s="41">
        <v>4600.56</v>
      </c>
      <c r="H151" s="41">
        <v>189.95</v>
      </c>
      <c r="I151" s="41">
        <v>3500.53</v>
      </c>
      <c r="J151" s="41">
        <v>2667.78</v>
      </c>
      <c r="K151" s="41">
        <v>75.94</v>
      </c>
      <c r="L151" s="41">
        <v>108.95</v>
      </c>
      <c r="M151" s="41">
        <v>866.589999999997</v>
      </c>
      <c r="N151" s="41">
        <v>19338.41</v>
      </c>
      <c r="O151" s="41">
        <v>18471.82</v>
      </c>
      <c r="P151" s="41">
        <v>18362.87</v>
      </c>
      <c r="Q151" s="7"/>
      <c r="R151" s="41">
        <v>1488.370771186410</v>
      </c>
      <c r="S151" s="41">
        <v>292.435427017206</v>
      </c>
      <c r="T151" s="41">
        <v>715.290637213550</v>
      </c>
      <c r="U151" s="41">
        <v>1567.0402405459</v>
      </c>
      <c r="V151" s="41">
        <v>64.7006655041329</v>
      </c>
      <c r="W151" s="41">
        <v>1192.348621306570</v>
      </c>
      <c r="X151" s="41">
        <v>908.697770037460</v>
      </c>
      <c r="Y151" s="41">
        <v>25.8666414234475</v>
      </c>
      <c r="Z151" s="41">
        <v>37.1104896376693</v>
      </c>
      <c r="AA151" s="41">
        <v>295.177413631094</v>
      </c>
      <c r="AB151" s="41">
        <v>6587.038677503440</v>
      </c>
      <c r="AC151" s="41">
        <v>6291.861263872340</v>
      </c>
      <c r="AD151" s="41">
        <v>6254.750774234670</v>
      </c>
      <c r="AE151" s="41"/>
      <c r="AF151" s="41">
        <v>22.5954460578714</v>
      </c>
      <c r="AG151" s="41">
        <v>4.43955837113806</v>
      </c>
      <c r="AH151" s="41">
        <v>10.8590623531097</v>
      </c>
      <c r="AI151" s="41">
        <v>23.7897531389602</v>
      </c>
      <c r="AJ151" s="41">
        <v>0.982242076778804</v>
      </c>
      <c r="AK151" s="41">
        <v>18.101436467631</v>
      </c>
      <c r="AL151" s="41">
        <v>13.795239629318</v>
      </c>
      <c r="AM151" s="41">
        <v>0.392689988473716</v>
      </c>
      <c r="AN151" s="41">
        <v>0.563386545222694</v>
      </c>
      <c r="AO151" s="41">
        <v>4.4811853714964</v>
      </c>
      <c r="AP151" s="41">
        <v>100</v>
      </c>
      <c r="AQ151" s="41"/>
      <c r="AR151" s="41"/>
      <c r="AS151" s="41">
        <v>23.7958445493542</v>
      </c>
      <c r="AT151" s="41">
        <v>4.67541293926276</v>
      </c>
      <c r="AU151" s="41">
        <v>11.4359574510956</v>
      </c>
      <c r="AV151" s="41">
        <v>25.0536000091489</v>
      </c>
      <c r="AW151" s="41">
        <v>1.03442435741254</v>
      </c>
      <c r="AX151" s="41">
        <v>19.0630876328156</v>
      </c>
      <c r="AY151" s="41">
        <v>14.5281211488182</v>
      </c>
      <c r="AZ151" s="41">
        <v>0.413551912092173</v>
      </c>
      <c r="BA151" s="41">
        <v>100</v>
      </c>
      <c r="BB151" s="7"/>
      <c r="BC151" s="7"/>
    </row>
    <row r="152" ht="13.65" customHeight="1">
      <c r="A152" s="39">
        <v>226</v>
      </c>
      <c r="B152" t="s" s="40">
        <v>191</v>
      </c>
      <c r="C152" s="7"/>
      <c r="D152" s="41">
        <v>2587.52</v>
      </c>
      <c r="E152" s="41">
        <v>2336.26</v>
      </c>
      <c r="F152" s="41">
        <v>279.07</v>
      </c>
      <c r="G152" s="41">
        <v>3641.35</v>
      </c>
      <c r="H152" s="41">
        <v>4814.13</v>
      </c>
      <c r="I152" s="41">
        <v>534.4400000000001</v>
      </c>
      <c r="J152" s="41">
        <v>1150.41</v>
      </c>
      <c r="K152" s="41">
        <v>140.85</v>
      </c>
      <c r="L152" s="41">
        <v>111.13</v>
      </c>
      <c r="M152" s="41">
        <v>722.249999999998</v>
      </c>
      <c r="N152" s="41">
        <v>16317.41</v>
      </c>
      <c r="O152" s="41">
        <v>15595.16</v>
      </c>
      <c r="P152" s="41">
        <v>15484.03</v>
      </c>
      <c r="Q152" s="7"/>
      <c r="R152" s="41">
        <v>881.359652567801</v>
      </c>
      <c r="S152" s="41">
        <v>795.7756082689421</v>
      </c>
      <c r="T152" s="41">
        <v>95.05667134634569</v>
      </c>
      <c r="U152" s="41">
        <v>1240.3146529796</v>
      </c>
      <c r="V152" s="41">
        <v>1639.786337580470</v>
      </c>
      <c r="W152" s="41">
        <v>182.040661605837</v>
      </c>
      <c r="X152" s="41">
        <v>391.852027389363</v>
      </c>
      <c r="Y152" s="41">
        <v>47.9762502566839</v>
      </c>
      <c r="Z152" s="41">
        <v>37.8530400498778</v>
      </c>
      <c r="AA152" s="41">
        <v>246.012401475967</v>
      </c>
      <c r="AB152" s="41">
        <v>5558.027303520890</v>
      </c>
      <c r="AC152" s="41">
        <v>5312.014902044920</v>
      </c>
      <c r="AD152" s="41">
        <v>5274.161861995040</v>
      </c>
      <c r="AE152" s="41"/>
      <c r="AF152" s="41">
        <v>15.8574185486545</v>
      </c>
      <c r="AG152" s="41">
        <v>14.3175908431546</v>
      </c>
      <c r="AH152" s="41">
        <v>1.71025916490423</v>
      </c>
      <c r="AI152" s="41">
        <v>22.3157351564985</v>
      </c>
      <c r="AJ152" s="41">
        <v>29.5030277476634</v>
      </c>
      <c r="AK152" s="41">
        <v>3.27527469126534</v>
      </c>
      <c r="AL152" s="41">
        <v>7.05019975596617</v>
      </c>
      <c r="AM152" s="41">
        <v>0.863188459443012</v>
      </c>
      <c r="AN152" s="41">
        <v>0.681051711025218</v>
      </c>
      <c r="AO152" s="41">
        <v>4.42625392142502</v>
      </c>
      <c r="AP152" s="41">
        <v>100</v>
      </c>
      <c r="AQ152" s="41"/>
      <c r="AR152" s="41"/>
      <c r="AS152" s="41">
        <v>16.7108950318489</v>
      </c>
      <c r="AT152" s="41">
        <v>15.0881908650397</v>
      </c>
      <c r="AU152" s="41">
        <v>1.80230857212237</v>
      </c>
      <c r="AV152" s="41">
        <v>23.5168105460917</v>
      </c>
      <c r="AW152" s="41">
        <v>31.0909369201687</v>
      </c>
      <c r="AX152" s="41">
        <v>3.45155621630803</v>
      </c>
      <c r="AY152" s="41">
        <v>7.42965494125237</v>
      </c>
      <c r="AZ152" s="41">
        <v>0.9096469071682241</v>
      </c>
      <c r="BA152" s="41">
        <v>100</v>
      </c>
      <c r="BB152" s="7"/>
      <c r="BC152" s="7"/>
    </row>
    <row r="153" ht="13.65" customHeight="1">
      <c r="A153" s="39">
        <v>228</v>
      </c>
      <c r="B153" t="s" s="40">
        <v>189</v>
      </c>
      <c r="C153" s="7"/>
      <c r="D153" s="41">
        <v>3990.73</v>
      </c>
      <c r="E153" s="41">
        <v>5965.95</v>
      </c>
      <c r="F153" s="41">
        <v>10620.22</v>
      </c>
      <c r="G153" s="41">
        <v>18915.03</v>
      </c>
      <c r="H153" s="41">
        <v>253.62</v>
      </c>
      <c r="I153" s="41">
        <v>30.37</v>
      </c>
      <c r="J153" s="41">
        <v>37676.37</v>
      </c>
      <c r="K153" s="41">
        <v>133.72</v>
      </c>
      <c r="L153" s="41">
        <v>193.34</v>
      </c>
      <c r="M153" s="41">
        <v>4983.239999999990</v>
      </c>
      <c r="N153" s="41">
        <v>82762.59</v>
      </c>
      <c r="O153" s="41">
        <v>77779.350000000006</v>
      </c>
      <c r="P153" s="41">
        <v>77586.009999999995</v>
      </c>
      <c r="Q153" s="7"/>
      <c r="R153" s="41">
        <v>1359.320278216940</v>
      </c>
      <c r="S153" s="41">
        <v>2032.118638401590</v>
      </c>
      <c r="T153" s="41">
        <v>3617.453549883140</v>
      </c>
      <c r="U153" s="41">
        <v>6442.827212585620</v>
      </c>
      <c r="V153" s="41">
        <v>86.3879062129938</v>
      </c>
      <c r="W153" s="41">
        <v>10.3446128526481</v>
      </c>
      <c r="X153" s="41">
        <v>12833.3046211105</v>
      </c>
      <c r="Y153" s="41">
        <v>45.5476335415249</v>
      </c>
      <c r="Z153" s="41">
        <v>65.8553654570626</v>
      </c>
      <c r="AA153" s="41">
        <v>1697.388493639450</v>
      </c>
      <c r="AB153" s="41">
        <v>28190.5483119015</v>
      </c>
      <c r="AC153" s="41">
        <v>26493.1598182621</v>
      </c>
      <c r="AD153" s="41">
        <v>26427.304452805</v>
      </c>
      <c r="AE153" s="41"/>
      <c r="AF153" s="41">
        <v>4.82190081291559</v>
      </c>
      <c r="AG153" s="41">
        <v>7.20851051181458</v>
      </c>
      <c r="AH153" s="41">
        <v>12.8321503713211</v>
      </c>
      <c r="AI153" s="41">
        <v>22.854565087922</v>
      </c>
      <c r="AJ153" s="41">
        <v>0.306442802237098</v>
      </c>
      <c r="AK153" s="41">
        <v>0.0366953233338879</v>
      </c>
      <c r="AL153" s="41">
        <v>45.5234303324727</v>
      </c>
      <c r="AM153" s="41">
        <v>0.161570584004198</v>
      </c>
      <c r="AN153" s="41">
        <v>0.233607962244778</v>
      </c>
      <c r="AO153" s="41">
        <v>6.02112621173406</v>
      </c>
      <c r="AP153" s="41">
        <v>100</v>
      </c>
      <c r="AQ153" s="41"/>
      <c r="AR153" s="41"/>
      <c r="AS153" s="41">
        <v>5.14362060892163</v>
      </c>
      <c r="AT153" s="41">
        <v>7.68946618082306</v>
      </c>
      <c r="AU153" s="41">
        <v>13.6883182934655</v>
      </c>
      <c r="AV153" s="41">
        <v>24.3794338695855</v>
      </c>
      <c r="AW153" s="41">
        <v>0.326888829571207</v>
      </c>
      <c r="AX153" s="41">
        <v>0.0391436548934531</v>
      </c>
      <c r="AY153" s="41">
        <v>48.5607779031297</v>
      </c>
      <c r="AZ153" s="41">
        <v>0.172350659609896</v>
      </c>
      <c r="BA153" s="41">
        <v>100</v>
      </c>
      <c r="BB153" s="7"/>
      <c r="BC153" s="7"/>
    </row>
    <row r="154" ht="13.65" customHeight="1">
      <c r="A154" s="39">
        <v>15</v>
      </c>
      <c r="B154" t="s" s="40">
        <v>217</v>
      </c>
      <c r="C154" s="7"/>
      <c r="D154" s="41">
        <v>269.95</v>
      </c>
      <c r="E154" s="41">
        <v>656.33</v>
      </c>
      <c r="F154" s="41">
        <v>7760.86</v>
      </c>
      <c r="G154" s="41">
        <v>10093.96</v>
      </c>
      <c r="H154" s="41">
        <v>0.95</v>
      </c>
      <c r="I154" s="41">
        <v>1867.78</v>
      </c>
      <c r="J154" s="41">
        <v>4097.75</v>
      </c>
      <c r="K154" s="41">
        <v>225.6</v>
      </c>
      <c r="L154" s="41">
        <v>22.59</v>
      </c>
      <c r="M154" s="41">
        <v>821.110000000004</v>
      </c>
      <c r="N154" s="41">
        <v>25816.88</v>
      </c>
      <c r="O154" s="41">
        <v>24995.77</v>
      </c>
      <c r="P154" s="41">
        <v>24973.18</v>
      </c>
      <c r="Q154" s="7"/>
      <c r="R154" s="41">
        <v>91.9502219154549</v>
      </c>
      <c r="S154" s="41">
        <v>223.558766993038</v>
      </c>
      <c r="T154" s="41">
        <v>2643.499904629660</v>
      </c>
      <c r="U154" s="41">
        <v>3438.199155420360</v>
      </c>
      <c r="V154" s="41">
        <v>0.32358848238445</v>
      </c>
      <c r="W154" s="41">
        <v>636.202205924239</v>
      </c>
      <c r="X154" s="41">
        <v>1395.773372306190</v>
      </c>
      <c r="Y154" s="41">
        <v>76.8437490799283</v>
      </c>
      <c r="Z154" s="41">
        <v>7.69459349164707</v>
      </c>
      <c r="AA154" s="41">
        <v>279.686040811260</v>
      </c>
      <c r="AB154" s="41">
        <v>8793.731599054159</v>
      </c>
      <c r="AC154" s="41">
        <v>8514.0455582429</v>
      </c>
      <c r="AD154" s="41">
        <v>8506.350964751249</v>
      </c>
      <c r="AE154" s="41"/>
      <c r="AF154" s="41">
        <v>1.04563370941802</v>
      </c>
      <c r="AG154" s="41">
        <v>2.54225142619867</v>
      </c>
      <c r="AH154" s="41">
        <v>30.0611847752323</v>
      </c>
      <c r="AI154" s="41">
        <v>39.0982953788374</v>
      </c>
      <c r="AJ154" s="41">
        <v>0.00367976300776856</v>
      </c>
      <c r="AK154" s="41">
        <v>7.23472394805259</v>
      </c>
      <c r="AL154" s="41">
        <v>15.8723672264038</v>
      </c>
      <c r="AM154" s="41">
        <v>0.873846878476408</v>
      </c>
      <c r="AN154" s="41">
        <v>0.0875008908899914</v>
      </c>
      <c r="AO154" s="41">
        <v>3.18051600348301</v>
      </c>
      <c r="AP154" s="41">
        <v>100</v>
      </c>
      <c r="AQ154" s="41"/>
      <c r="AR154" s="41"/>
      <c r="AS154" s="41">
        <v>1.08095965351629</v>
      </c>
      <c r="AT154" s="41">
        <v>2.62813946802129</v>
      </c>
      <c r="AU154" s="41">
        <v>31.0767791686922</v>
      </c>
      <c r="AV154" s="41">
        <v>40.4192017196048</v>
      </c>
      <c r="AW154" s="41">
        <v>0.00380408101811624</v>
      </c>
      <c r="AX154" s="41">
        <v>7.4791436252812</v>
      </c>
      <c r="AY154" s="41">
        <v>16.4086031494587</v>
      </c>
      <c r="AZ154" s="41">
        <v>0.903369134407392</v>
      </c>
      <c r="BA154" s="41">
        <v>100</v>
      </c>
      <c r="BB154" s="7"/>
      <c r="BC154" s="7"/>
    </row>
    <row r="155" ht="13.65" customHeight="1">
      <c r="A155" s="39">
        <v>26</v>
      </c>
      <c r="B155" t="s" s="40">
        <v>218</v>
      </c>
      <c r="C155" s="7"/>
      <c r="D155" s="41">
        <v>684.52</v>
      </c>
      <c r="E155" s="41">
        <v>931.96</v>
      </c>
      <c r="F155" s="41">
        <v>8272.1</v>
      </c>
      <c r="G155" s="41">
        <v>15384.26</v>
      </c>
      <c r="H155" s="41">
        <v>202.78</v>
      </c>
      <c r="I155" s="41">
        <v>350.68</v>
      </c>
      <c r="J155" s="41">
        <v>6593.27</v>
      </c>
      <c r="K155" s="41">
        <v>598.75</v>
      </c>
      <c r="L155" s="41">
        <v>59.18</v>
      </c>
      <c r="M155" s="41">
        <v>565.5299999999989</v>
      </c>
      <c r="N155" s="41">
        <v>33643.03</v>
      </c>
      <c r="O155" s="41">
        <v>33077.5</v>
      </c>
      <c r="P155" s="41">
        <v>33018.32</v>
      </c>
      <c r="Q155" s="7"/>
      <c r="R155" s="41">
        <v>233.160829433477</v>
      </c>
      <c r="S155" s="41">
        <v>317.443707413697</v>
      </c>
      <c r="T155" s="41">
        <v>2817.638194876220</v>
      </c>
      <c r="U155" s="41">
        <v>5240.178258955570</v>
      </c>
      <c r="V155" s="41">
        <v>69.0708131135986</v>
      </c>
      <c r="W155" s="41">
        <v>119.448430529030</v>
      </c>
      <c r="X155" s="41">
        <v>2245.796035000970</v>
      </c>
      <c r="Y155" s="41">
        <v>203.945898765989</v>
      </c>
      <c r="Z155" s="41">
        <v>20.1578593552755</v>
      </c>
      <c r="AA155" s="41">
        <v>192.630520466187</v>
      </c>
      <c r="AB155" s="41">
        <v>11459.47054791</v>
      </c>
      <c r="AC155" s="41">
        <v>11266.8400274438</v>
      </c>
      <c r="AD155" s="41">
        <v>11246.6821680885</v>
      </c>
      <c r="AE155" s="41"/>
      <c r="AF155" s="41">
        <v>2.03465621259441</v>
      </c>
      <c r="AG155" s="41">
        <v>2.77014287952066</v>
      </c>
      <c r="AH155" s="41">
        <v>24.587856682350</v>
      </c>
      <c r="AI155" s="41">
        <v>45.727926408531</v>
      </c>
      <c r="AJ155" s="41">
        <v>0.602740002906991</v>
      </c>
      <c r="AK155" s="41">
        <v>1.0423555785552</v>
      </c>
      <c r="AL155" s="41">
        <v>19.5977294554028</v>
      </c>
      <c r="AM155" s="41">
        <v>1.77971484732499</v>
      </c>
      <c r="AN155" s="41">
        <v>0.175905677936856</v>
      </c>
      <c r="AO155" s="41">
        <v>1.68097225487716</v>
      </c>
      <c r="AP155" s="41">
        <v>100</v>
      </c>
      <c r="AQ155" s="41"/>
      <c r="AR155" s="41"/>
      <c r="AS155" s="41">
        <v>2.07315211676427</v>
      </c>
      <c r="AT155" s="41">
        <v>2.82255426684338</v>
      </c>
      <c r="AU155" s="41">
        <v>25.0530614519455</v>
      </c>
      <c r="AV155" s="41">
        <v>46.5931034649855</v>
      </c>
      <c r="AW155" s="41">
        <v>0.614143905565153</v>
      </c>
      <c r="AX155" s="41">
        <v>1.0620770529815</v>
      </c>
      <c r="AY155" s="41">
        <v>19.9685205061917</v>
      </c>
      <c r="AZ155" s="41">
        <v>1.81338723472303</v>
      </c>
      <c r="BA155" s="41">
        <v>100</v>
      </c>
      <c r="BB155" s="7"/>
      <c r="BC155" s="7"/>
    </row>
    <row r="156" ht="13.65" customHeight="1">
      <c r="A156" s="39">
        <v>66</v>
      </c>
      <c r="B156" t="s" s="40">
        <v>213</v>
      </c>
      <c r="C156" s="7"/>
      <c r="D156" s="41">
        <v>6999.51</v>
      </c>
      <c r="E156" s="41">
        <v>957.11</v>
      </c>
      <c r="F156" s="41">
        <v>9440.67</v>
      </c>
      <c r="G156" s="41">
        <v>9194.26</v>
      </c>
      <c r="H156" s="41">
        <v>0</v>
      </c>
      <c r="I156" s="41">
        <v>2808.93</v>
      </c>
      <c r="J156" s="41">
        <v>5370.16</v>
      </c>
      <c r="K156" s="41">
        <v>16.91</v>
      </c>
      <c r="L156" s="41">
        <v>225.06</v>
      </c>
      <c r="M156" s="41">
        <v>1416.79</v>
      </c>
      <c r="N156" s="41">
        <v>36429.4</v>
      </c>
      <c r="O156" s="41">
        <v>35012.61</v>
      </c>
      <c r="P156" s="41">
        <v>34787.55</v>
      </c>
      <c r="Q156" s="7"/>
      <c r="R156" s="41">
        <v>2384.169282457660</v>
      </c>
      <c r="S156" s="41">
        <v>326.010286710506</v>
      </c>
      <c r="T156" s="41">
        <v>3215.675871570950</v>
      </c>
      <c r="U156" s="41">
        <v>3131.743831629530</v>
      </c>
      <c r="V156" s="41">
        <v>0</v>
      </c>
      <c r="W156" s="41">
        <v>956.776206130687</v>
      </c>
      <c r="X156" s="41">
        <v>1829.180973222820</v>
      </c>
      <c r="Y156" s="41">
        <v>5.7598749864432</v>
      </c>
      <c r="Z156" s="41">
        <v>76.6598145741518</v>
      </c>
      <c r="AA156" s="41">
        <v>482.586237849963</v>
      </c>
      <c r="AB156" s="41">
        <v>12408.5623791327</v>
      </c>
      <c r="AC156" s="41">
        <v>11925.9761412827</v>
      </c>
      <c r="AD156" s="41">
        <v>11849.3163267086</v>
      </c>
      <c r="AE156" s="41"/>
      <c r="AF156" s="41">
        <v>19.2139041543369</v>
      </c>
      <c r="AG156" s="41">
        <v>2.62730102609431</v>
      </c>
      <c r="AH156" s="41">
        <v>25.9149752672292</v>
      </c>
      <c r="AI156" s="41">
        <v>25.2385710442664</v>
      </c>
      <c r="AJ156" s="41">
        <v>0</v>
      </c>
      <c r="AK156" s="41">
        <v>7.71061285664875</v>
      </c>
      <c r="AL156" s="41">
        <v>14.7412803944067</v>
      </c>
      <c r="AM156" s="41">
        <v>0.0464185520486201</v>
      </c>
      <c r="AN156" s="41">
        <v>0.617797712836336</v>
      </c>
      <c r="AO156" s="41">
        <v>3.88913899213273</v>
      </c>
      <c r="AP156" s="41">
        <v>100</v>
      </c>
      <c r="AQ156" s="41"/>
      <c r="AR156" s="41"/>
      <c r="AS156" s="41">
        <v>20.1207328483897</v>
      </c>
      <c r="AT156" s="41">
        <v>2.75130039338786</v>
      </c>
      <c r="AU156" s="41">
        <v>27.138070947796</v>
      </c>
      <c r="AV156" s="41">
        <v>26.429742824660</v>
      </c>
      <c r="AW156" s="41">
        <v>0</v>
      </c>
      <c r="AX156" s="41">
        <v>8.074526662556</v>
      </c>
      <c r="AY156" s="41">
        <v>15.4370169787755</v>
      </c>
      <c r="AZ156" s="41">
        <v>0.0486093444350062</v>
      </c>
      <c r="BA156" s="41">
        <v>100</v>
      </c>
      <c r="BB156" s="7"/>
      <c r="BC156" s="7"/>
    </row>
    <row r="157" ht="13.65" customHeight="1">
      <c r="A157" s="39">
        <v>90</v>
      </c>
      <c r="B157" t="s" s="40">
        <v>16</v>
      </c>
      <c r="C157" s="7"/>
      <c r="D157" s="41">
        <v>516.8200000000001</v>
      </c>
      <c r="E157" s="41">
        <v>1237.52</v>
      </c>
      <c r="F157" s="41">
        <v>9571.469999999999</v>
      </c>
      <c r="G157" s="41">
        <v>20932.71</v>
      </c>
      <c r="H157" s="41">
        <v>402.96</v>
      </c>
      <c r="I157" s="41">
        <v>470.54</v>
      </c>
      <c r="J157" s="41">
        <v>7477.15</v>
      </c>
      <c r="K157" s="41">
        <v>3.72</v>
      </c>
      <c r="L157" s="41">
        <v>47.56</v>
      </c>
      <c r="M157" s="41">
        <v>716.130000000005</v>
      </c>
      <c r="N157" s="41">
        <v>41376.58</v>
      </c>
      <c r="O157" s="41">
        <v>40660.45</v>
      </c>
      <c r="P157" s="41">
        <v>40612.89</v>
      </c>
      <c r="Q157" s="7"/>
      <c r="R157" s="41">
        <v>176.038946806243</v>
      </c>
      <c r="S157" s="41">
        <v>421.523388126741</v>
      </c>
      <c r="T157" s="41">
        <v>3260.228896303460</v>
      </c>
      <c r="U157" s="41">
        <v>7130.088274835570</v>
      </c>
      <c r="V157" s="41">
        <v>137.256015643829</v>
      </c>
      <c r="W157" s="41">
        <v>160.275078422294</v>
      </c>
      <c r="X157" s="41">
        <v>2546.862759011460</v>
      </c>
      <c r="Y157" s="41">
        <v>1.26710437312648</v>
      </c>
      <c r="Z157" s="41">
        <v>16.199861286531</v>
      </c>
      <c r="AA157" s="41">
        <v>243.927810410503</v>
      </c>
      <c r="AB157" s="41">
        <v>14093.6681352198</v>
      </c>
      <c r="AC157" s="41">
        <v>13849.7403248093</v>
      </c>
      <c r="AD157" s="41">
        <v>13833.5404635227</v>
      </c>
      <c r="AE157" s="41"/>
      <c r="AF157" s="41">
        <v>1.24906408407848</v>
      </c>
      <c r="AG157" s="41">
        <v>2.99087068095043</v>
      </c>
      <c r="AH157" s="41">
        <v>23.1325788646621</v>
      </c>
      <c r="AI157" s="41">
        <v>50.5907206443839</v>
      </c>
      <c r="AJ157" s="41">
        <v>0.973884260129764</v>
      </c>
      <c r="AK157" s="41">
        <v>1.13721337046223</v>
      </c>
      <c r="AL157" s="41">
        <v>18.0709715496061</v>
      </c>
      <c r="AM157" s="41">
        <v>0.008990593229309909</v>
      </c>
      <c r="AN157" s="41">
        <v>0.1149442510715</v>
      </c>
      <c r="AO157" s="41">
        <v>1.73076170142628</v>
      </c>
      <c r="AP157" s="41">
        <v>100</v>
      </c>
      <c r="AQ157" s="41"/>
      <c r="AR157" s="41"/>
      <c r="AS157" s="41">
        <v>1.27255164554899</v>
      </c>
      <c r="AT157" s="41">
        <v>3.04711139739132</v>
      </c>
      <c r="AU157" s="41">
        <v>23.5675668488502</v>
      </c>
      <c r="AV157" s="41">
        <v>51.542035053403</v>
      </c>
      <c r="AW157" s="41">
        <v>0.992197304845826</v>
      </c>
      <c r="AX157" s="41">
        <v>1.15859767674746</v>
      </c>
      <c r="AY157" s="41">
        <v>18.410780419714</v>
      </c>
      <c r="AZ157" s="41">
        <v>0.00915965349917231</v>
      </c>
      <c r="BA157" s="41">
        <v>100</v>
      </c>
      <c r="BB157" s="7"/>
      <c r="BC157" s="7"/>
    </row>
    <row r="158" ht="13.65" customHeight="1">
      <c r="A158" s="39">
        <v>104</v>
      </c>
      <c r="B158" t="s" s="40">
        <v>214</v>
      </c>
      <c r="C158" s="7"/>
      <c r="D158" s="41">
        <v>3571.89</v>
      </c>
      <c r="E158" s="41">
        <v>748.24</v>
      </c>
      <c r="F158" s="41">
        <v>4958.16</v>
      </c>
      <c r="G158" s="41">
        <v>13832.01</v>
      </c>
      <c r="H158" s="41">
        <v>0.01</v>
      </c>
      <c r="I158" s="41">
        <v>323.87</v>
      </c>
      <c r="J158" s="41">
        <v>1964.41</v>
      </c>
      <c r="K158" s="41">
        <v>747.46</v>
      </c>
      <c r="L158" s="41">
        <v>468.48</v>
      </c>
      <c r="M158" s="41">
        <v>872.02</v>
      </c>
      <c r="N158" s="41">
        <v>27486.55</v>
      </c>
      <c r="O158" s="41">
        <v>26614.53</v>
      </c>
      <c r="P158" s="41">
        <v>26146.05</v>
      </c>
      <c r="Q158" s="7"/>
      <c r="R158" s="41">
        <v>1216.655225625470</v>
      </c>
      <c r="S158" s="41">
        <v>254.865101115095</v>
      </c>
      <c r="T158" s="41">
        <v>1688.845757704510</v>
      </c>
      <c r="U158" s="41">
        <v>4711.451709712140</v>
      </c>
      <c r="V158" s="41">
        <v>0.00340619455141526</v>
      </c>
      <c r="W158" s="41">
        <v>110.316422936686</v>
      </c>
      <c r="X158" s="41">
        <v>669.116263874565</v>
      </c>
      <c r="Y158" s="41">
        <v>254.599417940085</v>
      </c>
      <c r="Z158" s="41">
        <v>159.573402344702</v>
      </c>
      <c r="AA158" s="41">
        <v>297.026977272514</v>
      </c>
      <c r="AB158" s="41">
        <v>9362.453684720311</v>
      </c>
      <c r="AC158" s="41">
        <v>9065.426707447799</v>
      </c>
      <c r="AD158" s="41">
        <v>8905.853305103090</v>
      </c>
      <c r="AE158" s="41"/>
      <c r="AF158" s="41">
        <v>12.9950466682796</v>
      </c>
      <c r="AG158" s="41">
        <v>2.72220413256666</v>
      </c>
      <c r="AH158" s="41">
        <v>18.0384951912845</v>
      </c>
      <c r="AI158" s="41">
        <v>50.3228306207945</v>
      </c>
      <c r="AJ158" s="41">
        <v>3.63814301904022e-05</v>
      </c>
      <c r="AK158" s="41">
        <v>1.17828537957656</v>
      </c>
      <c r="AL158" s="41">
        <v>7.1468045280328</v>
      </c>
      <c r="AM158" s="41">
        <v>2.7193663810118</v>
      </c>
      <c r="AN158" s="41">
        <v>1.70439724155996</v>
      </c>
      <c r="AO158" s="41">
        <v>3.17253347546346</v>
      </c>
      <c r="AP158" s="41">
        <v>100</v>
      </c>
      <c r="AQ158" s="41"/>
      <c r="AR158" s="41"/>
      <c r="AS158" s="41">
        <v>13.6612987430224</v>
      </c>
      <c r="AT158" s="41">
        <v>2.86177070723876</v>
      </c>
      <c r="AU158" s="41">
        <v>18.9633233318226</v>
      </c>
      <c r="AV158" s="41">
        <v>52.9028667810243</v>
      </c>
      <c r="AW158" s="41">
        <v>3.82466950074677e-05</v>
      </c>
      <c r="AX158" s="41">
        <v>1.23869571120686</v>
      </c>
      <c r="AY158" s="41">
        <v>7.51321901396196</v>
      </c>
      <c r="AZ158" s="41">
        <v>2.85878746502818</v>
      </c>
      <c r="BA158" s="41">
        <v>100</v>
      </c>
      <c r="BB158" s="7"/>
      <c r="BC158" s="7"/>
    </row>
    <row r="159" ht="13.65" customHeight="1">
      <c r="A159" s="39">
        <v>163</v>
      </c>
      <c r="B159" t="s" s="40">
        <v>219</v>
      </c>
      <c r="C159" s="7"/>
      <c r="D159" s="41">
        <v>463.34</v>
      </c>
      <c r="E159" s="41">
        <v>607.83</v>
      </c>
      <c r="F159" s="41">
        <v>9801.68</v>
      </c>
      <c r="G159" s="41">
        <v>13696.77</v>
      </c>
      <c r="H159" s="41">
        <v>0</v>
      </c>
      <c r="I159" s="41">
        <v>509.39</v>
      </c>
      <c r="J159" s="41">
        <v>13793.02</v>
      </c>
      <c r="K159" s="41">
        <v>1227.83</v>
      </c>
      <c r="L159" s="41">
        <v>102.06</v>
      </c>
      <c r="M159" s="41">
        <v>529.959999999999</v>
      </c>
      <c r="N159" s="41">
        <v>40731.88</v>
      </c>
      <c r="O159" s="41">
        <v>40201.92</v>
      </c>
      <c r="P159" s="41">
        <v>40099.86</v>
      </c>
      <c r="Q159" s="7"/>
      <c r="R159" s="41">
        <v>157.822618345275</v>
      </c>
      <c r="S159" s="41">
        <v>207.038723418674</v>
      </c>
      <c r="T159" s="41">
        <v>3338.642901071590</v>
      </c>
      <c r="U159" s="41">
        <v>4665.3863345988</v>
      </c>
      <c r="V159" s="41">
        <v>0</v>
      </c>
      <c r="W159" s="41">
        <v>173.508144254542</v>
      </c>
      <c r="X159" s="41">
        <v>4698.170957156170</v>
      </c>
      <c r="Y159" s="41">
        <v>418.222785606420</v>
      </c>
      <c r="Z159" s="41">
        <v>34.7636215917441</v>
      </c>
      <c r="AA159" s="41">
        <v>180.514686446803</v>
      </c>
      <c r="AB159" s="41">
        <v>13874.07077249</v>
      </c>
      <c r="AC159" s="41">
        <v>13693.5560860432</v>
      </c>
      <c r="AD159" s="41">
        <v>13658.7924644515</v>
      </c>
      <c r="AE159" s="41"/>
      <c r="AF159" s="41">
        <v>1.13753649475546</v>
      </c>
      <c r="AG159" s="41">
        <v>1.49227091899515</v>
      </c>
      <c r="AH159" s="41">
        <v>24.063902770999</v>
      </c>
      <c r="AI159" s="41">
        <v>33.6266580378809</v>
      </c>
      <c r="AJ159" s="41">
        <v>0</v>
      </c>
      <c r="AK159" s="41">
        <v>1.250592901678</v>
      </c>
      <c r="AL159" s="41">
        <v>33.8629594312858</v>
      </c>
      <c r="AM159" s="41">
        <v>3.01442015443431</v>
      </c>
      <c r="AN159" s="41">
        <v>0.250565404788583</v>
      </c>
      <c r="AO159" s="41">
        <v>1.30109388518281</v>
      </c>
      <c r="AP159" s="41">
        <v>100</v>
      </c>
      <c r="AQ159" s="41"/>
      <c r="AR159" s="41"/>
      <c r="AS159" s="41">
        <v>1.15546538067714</v>
      </c>
      <c r="AT159" s="41">
        <v>1.51579082819741</v>
      </c>
      <c r="AU159" s="41">
        <v>24.4431776071039</v>
      </c>
      <c r="AV159" s="41">
        <v>34.1566529159952</v>
      </c>
      <c r="AW159" s="41">
        <v>0</v>
      </c>
      <c r="AX159" s="41">
        <v>1.27030368684579</v>
      </c>
      <c r="AY159" s="41">
        <v>34.3966786916463</v>
      </c>
      <c r="AZ159" s="41">
        <v>3.06193088953428</v>
      </c>
      <c r="BA159" s="41">
        <v>100</v>
      </c>
      <c r="BB159" s="7"/>
      <c r="BC159" s="7"/>
    </row>
    <row r="160" ht="13.65" customHeight="1">
      <c r="A160" s="39">
        <v>189</v>
      </c>
      <c r="B160" t="s" s="40">
        <v>215</v>
      </c>
      <c r="C160" s="7"/>
      <c r="D160" s="41">
        <v>1956.3</v>
      </c>
      <c r="E160" s="41">
        <v>1014.75</v>
      </c>
      <c r="F160" s="41">
        <v>9506.870000000001</v>
      </c>
      <c r="G160" s="41">
        <v>10901.58</v>
      </c>
      <c r="H160" s="41">
        <v>0</v>
      </c>
      <c r="I160" s="41">
        <v>304.05</v>
      </c>
      <c r="J160" s="41">
        <v>7046.35</v>
      </c>
      <c r="K160" s="41">
        <v>67.20999999999999</v>
      </c>
      <c r="L160" s="41">
        <v>80.19</v>
      </c>
      <c r="M160" s="41">
        <v>626.580000000002</v>
      </c>
      <c r="N160" s="41">
        <v>31503.88</v>
      </c>
      <c r="O160" s="41">
        <v>30877.3</v>
      </c>
      <c r="P160" s="41">
        <v>30797.11</v>
      </c>
      <c r="Q160" s="7"/>
      <c r="R160" s="41">
        <v>666.353840093367</v>
      </c>
      <c r="S160" s="41">
        <v>345.643592104864</v>
      </c>
      <c r="T160" s="41">
        <v>3238.224879501320</v>
      </c>
      <c r="U160" s="41">
        <v>3713.290239781760</v>
      </c>
      <c r="V160" s="41">
        <v>0</v>
      </c>
      <c r="W160" s="41">
        <v>103.565345335781</v>
      </c>
      <c r="X160" s="41">
        <v>2400.123897736490</v>
      </c>
      <c r="Y160" s="41">
        <v>22.893033580062</v>
      </c>
      <c r="Z160" s="41">
        <v>27.314274107799</v>
      </c>
      <c r="AA160" s="41">
        <v>213.425338202578</v>
      </c>
      <c r="AB160" s="41">
        <v>10730.834440444</v>
      </c>
      <c r="AC160" s="41">
        <v>10517.4091022414</v>
      </c>
      <c r="AD160" s="41">
        <v>10490.0948281336</v>
      </c>
      <c r="AE160" s="41"/>
      <c r="AF160" s="41">
        <v>6.20971131174954</v>
      </c>
      <c r="AG160" s="41">
        <v>3.22103182211207</v>
      </c>
      <c r="AH160" s="41">
        <v>30.1768226643829</v>
      </c>
      <c r="AI160" s="41">
        <v>34.6039281510722</v>
      </c>
      <c r="AJ160" s="41">
        <v>0</v>
      </c>
      <c r="AK160" s="41">
        <v>0.965119217061517</v>
      </c>
      <c r="AL160" s="41">
        <v>22.366610081044</v>
      </c>
      <c r="AM160" s="41">
        <v>0.21333880144287</v>
      </c>
      <c r="AN160" s="41">
        <v>0.254540075698612</v>
      </c>
      <c r="AO160" s="41">
        <v>1.9888978754363</v>
      </c>
      <c r="AP160" s="41">
        <v>100</v>
      </c>
      <c r="AQ160" s="41"/>
      <c r="AR160" s="41"/>
      <c r="AS160" s="41">
        <v>6.35221941279555</v>
      </c>
      <c r="AT160" s="41">
        <v>3.29495202634273</v>
      </c>
      <c r="AU160" s="41">
        <v>30.8693575468607</v>
      </c>
      <c r="AV160" s="41">
        <v>35.398061701244</v>
      </c>
      <c r="AW160" s="41">
        <v>0</v>
      </c>
      <c r="AX160" s="41">
        <v>0.9872679611820721</v>
      </c>
      <c r="AY160" s="41">
        <v>22.8799065886377</v>
      </c>
      <c r="AZ160" s="41">
        <v>0.218234762937172</v>
      </c>
      <c r="BA160" s="41">
        <v>100</v>
      </c>
      <c r="BB160" s="7"/>
      <c r="BC160" s="7"/>
    </row>
    <row r="161" ht="13.65" customHeight="1">
      <c r="A161" s="39">
        <v>193</v>
      </c>
      <c r="B161" t="s" s="40">
        <v>220</v>
      </c>
      <c r="C161" s="7"/>
      <c r="D161" s="41">
        <v>96.94</v>
      </c>
      <c r="E161" s="41">
        <v>69.43000000000001</v>
      </c>
      <c r="F161" s="41">
        <v>736.73</v>
      </c>
      <c r="G161" s="41">
        <v>3998.79</v>
      </c>
      <c r="H161" s="41">
        <v>283.94</v>
      </c>
      <c r="I161" s="41">
        <v>2.09</v>
      </c>
      <c r="J161" s="41">
        <v>2384.7</v>
      </c>
      <c r="K161" s="41">
        <v>5.56</v>
      </c>
      <c r="L161" s="41">
        <v>16.23</v>
      </c>
      <c r="M161" s="41">
        <v>68.61999999999991</v>
      </c>
      <c r="N161" s="41">
        <v>7663.03</v>
      </c>
      <c r="O161" s="41">
        <v>7594.41</v>
      </c>
      <c r="P161" s="41">
        <v>7578.18</v>
      </c>
      <c r="Q161" s="7"/>
      <c r="R161" s="41">
        <v>33.0196499814195</v>
      </c>
      <c r="S161" s="41">
        <v>23.6492087704762</v>
      </c>
      <c r="T161" s="41">
        <v>250.944571186416</v>
      </c>
      <c r="U161" s="41">
        <v>1362.065671025380</v>
      </c>
      <c r="V161" s="41">
        <v>96.7154880928849</v>
      </c>
      <c r="W161" s="41">
        <v>0.711894661245789</v>
      </c>
      <c r="X161" s="41">
        <v>812.2752146759969</v>
      </c>
      <c r="Y161" s="41">
        <v>1.89384417058688</v>
      </c>
      <c r="Z161" s="41">
        <v>5.52825375694697</v>
      </c>
      <c r="AA161" s="41">
        <v>23.3733070118115</v>
      </c>
      <c r="AB161" s="41">
        <v>2610.177103333170</v>
      </c>
      <c r="AC161" s="41">
        <v>2586.803796321360</v>
      </c>
      <c r="AD161" s="41">
        <v>2581.275542564410</v>
      </c>
      <c r="AE161" s="41"/>
      <c r="AF161" s="41">
        <v>1.26503484913931</v>
      </c>
      <c r="AG161" s="41">
        <v>0.906038473032208</v>
      </c>
      <c r="AH161" s="41">
        <v>9.614082158101951</v>
      </c>
      <c r="AI161" s="41">
        <v>52.1828832720216</v>
      </c>
      <c r="AJ161" s="41">
        <v>3.70532282922029</v>
      </c>
      <c r="AK161" s="41">
        <v>0.0272738068361993</v>
      </c>
      <c r="AL161" s="41">
        <v>31.1195440967868</v>
      </c>
      <c r="AM161" s="41">
        <v>0.07255615598529561</v>
      </c>
      <c r="AN161" s="41">
        <v>0.211796117201681</v>
      </c>
      <c r="AO161" s="41">
        <v>0.895468241674636</v>
      </c>
      <c r="AP161" s="41">
        <v>100</v>
      </c>
      <c r="AQ161" s="41"/>
      <c r="AR161" s="41"/>
      <c r="AS161" s="41">
        <v>1.27919896333948</v>
      </c>
      <c r="AT161" s="41">
        <v>0.916183041310711</v>
      </c>
      <c r="AU161" s="41">
        <v>9.72172738045283</v>
      </c>
      <c r="AV161" s="41">
        <v>52.7671551744614</v>
      </c>
      <c r="AW161" s="41">
        <v>3.74680992005996</v>
      </c>
      <c r="AX161" s="41">
        <v>0.0275791812809936</v>
      </c>
      <c r="AY161" s="41">
        <v>31.4679777994189</v>
      </c>
      <c r="AZ161" s="41">
        <v>0.0733685396757533</v>
      </c>
      <c r="BA161" s="41">
        <v>100</v>
      </c>
      <c r="BB161" s="7"/>
      <c r="BC161" s="7"/>
    </row>
    <row r="162" ht="13.65" customHeight="1">
      <c r="A162" s="39">
        <v>210</v>
      </c>
      <c r="B162" t="s" s="40">
        <v>221</v>
      </c>
      <c r="C162" s="7"/>
      <c r="D162" s="41">
        <v>198.02</v>
      </c>
      <c r="E162" s="41">
        <v>579.99</v>
      </c>
      <c r="F162" s="41">
        <v>4957.11</v>
      </c>
      <c r="G162" s="41">
        <v>15853.72</v>
      </c>
      <c r="H162" s="41">
        <v>718.0599999999999</v>
      </c>
      <c r="I162" s="41">
        <v>142.23</v>
      </c>
      <c r="J162" s="41">
        <v>3818.39</v>
      </c>
      <c r="K162" s="41">
        <v>42.54</v>
      </c>
      <c r="L162" s="41">
        <v>33.78</v>
      </c>
      <c r="M162" s="41">
        <v>737.34</v>
      </c>
      <c r="N162" s="41">
        <v>27081.18</v>
      </c>
      <c r="O162" s="41">
        <v>26343.84</v>
      </c>
      <c r="P162" s="41">
        <v>26310.06</v>
      </c>
      <c r="Q162" s="7"/>
      <c r="R162" s="41">
        <v>67.449464507125</v>
      </c>
      <c r="S162" s="41">
        <v>197.555877787534</v>
      </c>
      <c r="T162" s="41">
        <v>1688.488107276610</v>
      </c>
      <c r="U162" s="41">
        <v>5400.085468366310</v>
      </c>
      <c r="V162" s="41">
        <v>244.585205958924</v>
      </c>
      <c r="W162" s="41">
        <v>48.4463051047792</v>
      </c>
      <c r="X162" s="41">
        <v>1300.617921317850</v>
      </c>
      <c r="Y162" s="41">
        <v>14.4899516217205</v>
      </c>
      <c r="Z162" s="41">
        <v>11.5061251946807</v>
      </c>
      <c r="AA162" s="41">
        <v>251.152349054053</v>
      </c>
      <c r="AB162" s="41">
        <v>9224.376776189591</v>
      </c>
      <c r="AC162" s="41">
        <v>8973.224427135539</v>
      </c>
      <c r="AD162" s="41">
        <v>8961.718301940860</v>
      </c>
      <c r="AE162" s="41"/>
      <c r="AF162" s="41">
        <v>0.731208905963477</v>
      </c>
      <c r="AG162" s="41">
        <v>2.14167181784546</v>
      </c>
      <c r="AH162" s="41">
        <v>18.3046307435643</v>
      </c>
      <c r="AI162" s="41">
        <v>58.5414668046222</v>
      </c>
      <c r="AJ162" s="41">
        <v>2.6515092769222</v>
      </c>
      <c r="AK162" s="41">
        <v>0.525198680412006</v>
      </c>
      <c r="AL162" s="41">
        <v>14.0997918111397</v>
      </c>
      <c r="AM162" s="41">
        <v>0.157083258558157</v>
      </c>
      <c r="AN162" s="41">
        <v>0.124736071323332</v>
      </c>
      <c r="AO162" s="41">
        <v>2.72270262964908</v>
      </c>
      <c r="AP162" s="41">
        <v>100</v>
      </c>
      <c r="AQ162" s="41"/>
      <c r="AR162" s="41"/>
      <c r="AS162" s="41">
        <v>0.752639864751354</v>
      </c>
      <c r="AT162" s="41">
        <v>2.20444195110159</v>
      </c>
      <c r="AU162" s="41">
        <v>18.8411200886657</v>
      </c>
      <c r="AV162" s="41">
        <v>60.2572552096042</v>
      </c>
      <c r="AW162" s="41">
        <v>2.72922220625875</v>
      </c>
      <c r="AX162" s="41">
        <v>0.540591697624407</v>
      </c>
      <c r="AY162" s="41">
        <v>14.5130417794562</v>
      </c>
      <c r="AZ162" s="41">
        <v>0.161687202537736</v>
      </c>
      <c r="BA162" s="41">
        <v>100</v>
      </c>
      <c r="BB162" s="7"/>
      <c r="BC162" s="7"/>
    </row>
    <row r="163" ht="13.65" customHeight="1">
      <c r="A163" s="39">
        <v>230</v>
      </c>
      <c r="B163" t="s" s="40">
        <v>223</v>
      </c>
      <c r="C163" s="7"/>
      <c r="D163" s="41">
        <v>2828.07</v>
      </c>
      <c r="E163" s="41">
        <v>0</v>
      </c>
      <c r="F163" s="41">
        <v>6887.46</v>
      </c>
      <c r="G163" s="41">
        <v>3332.03</v>
      </c>
      <c r="H163" s="41">
        <v>2.12</v>
      </c>
      <c r="I163" s="41">
        <v>0</v>
      </c>
      <c r="J163" s="41">
        <v>1762.41</v>
      </c>
      <c r="K163" s="41">
        <v>12.28</v>
      </c>
      <c r="L163" s="41">
        <v>32.35</v>
      </c>
      <c r="M163" s="41">
        <v>343.039999999997</v>
      </c>
      <c r="N163" s="41">
        <v>15199.76</v>
      </c>
      <c r="O163" s="41">
        <v>14856.72</v>
      </c>
      <c r="P163" s="41">
        <v>14824.37</v>
      </c>
      <c r="Q163" s="7"/>
      <c r="R163" s="41">
        <v>963.295662502095</v>
      </c>
      <c r="S163" s="41">
        <v>0</v>
      </c>
      <c r="T163" s="41">
        <v>2346.002872509050</v>
      </c>
      <c r="U163" s="41">
        <v>1134.954243115220</v>
      </c>
      <c r="V163" s="41">
        <v>0.722113244900035</v>
      </c>
      <c r="W163" s="41">
        <v>0</v>
      </c>
      <c r="X163" s="41">
        <v>600.311133935977</v>
      </c>
      <c r="Y163" s="41">
        <v>4.18280690913794</v>
      </c>
      <c r="Z163" s="41">
        <v>11.0190393738284</v>
      </c>
      <c r="AA163" s="41">
        <v>116.846097891748</v>
      </c>
      <c r="AB163" s="41">
        <v>5177.333969481960</v>
      </c>
      <c r="AC163" s="41">
        <v>5060.487871590210</v>
      </c>
      <c r="AD163" s="41">
        <v>5049.468832216380</v>
      </c>
      <c r="AE163" s="41"/>
      <c r="AF163" s="41">
        <v>18.6060174634336</v>
      </c>
      <c r="AG163" s="41">
        <v>0</v>
      </c>
      <c r="AH163" s="41">
        <v>45.3129523097733</v>
      </c>
      <c r="AI163" s="41">
        <v>21.9215961304652</v>
      </c>
      <c r="AJ163" s="41">
        <v>0.0139475886461365</v>
      </c>
      <c r="AK163" s="41">
        <v>0</v>
      </c>
      <c r="AL163" s="41">
        <v>11.5949857103007</v>
      </c>
      <c r="AM163" s="41">
        <v>0.08079074932762099</v>
      </c>
      <c r="AN163" s="41">
        <v>0.212832307878545</v>
      </c>
      <c r="AO163" s="41">
        <v>2.25687774017483</v>
      </c>
      <c r="AP163" s="41">
        <v>100</v>
      </c>
      <c r="AQ163" s="41"/>
      <c r="AR163" s="41"/>
      <c r="AS163" s="41">
        <v>19.077168203438</v>
      </c>
      <c r="AT163" s="41">
        <v>0</v>
      </c>
      <c r="AU163" s="41">
        <v>46.460389210469</v>
      </c>
      <c r="AV163" s="41">
        <v>22.4767055868141</v>
      </c>
      <c r="AW163" s="41">
        <v>0.0143007763567693</v>
      </c>
      <c r="AX163" s="41">
        <v>0</v>
      </c>
      <c r="AY163" s="41">
        <v>11.8885996504405</v>
      </c>
      <c r="AZ163" s="41">
        <v>0.0828365724816636</v>
      </c>
      <c r="BA163" s="41">
        <v>100</v>
      </c>
      <c r="BB163" s="7"/>
      <c r="BC163" s="7"/>
    </row>
    <row r="164" ht="13.65" customHeight="1">
      <c r="A164" s="39">
        <v>231</v>
      </c>
      <c r="B164" t="s" s="40">
        <v>224</v>
      </c>
      <c r="C164" s="7"/>
      <c r="D164" s="41">
        <v>4257.75</v>
      </c>
      <c r="E164" s="41">
        <v>0</v>
      </c>
      <c r="F164" s="41">
        <v>2050.88</v>
      </c>
      <c r="G164" s="41">
        <v>10284.45</v>
      </c>
      <c r="H164" s="41">
        <v>847.67</v>
      </c>
      <c r="I164" s="41">
        <v>0</v>
      </c>
      <c r="J164" s="41">
        <v>11699.19</v>
      </c>
      <c r="K164" s="41">
        <v>17.76</v>
      </c>
      <c r="L164" s="41">
        <v>58.49</v>
      </c>
      <c r="M164" s="41">
        <v>540.939999999999</v>
      </c>
      <c r="N164" s="41">
        <v>29757.13</v>
      </c>
      <c r="O164" s="41">
        <v>29216.19</v>
      </c>
      <c r="P164" s="41">
        <v>29157.7</v>
      </c>
      <c r="Q164" s="7"/>
      <c r="R164" s="41">
        <v>1450.272485128830</v>
      </c>
      <c r="S164" s="41">
        <v>0</v>
      </c>
      <c r="T164" s="41">
        <v>698.569628160653</v>
      </c>
      <c r="U164" s="41">
        <v>3503.083755430270</v>
      </c>
      <c r="V164" s="41">
        <v>288.732893539817</v>
      </c>
      <c r="W164" s="41">
        <v>0</v>
      </c>
      <c r="X164" s="41">
        <v>3984.971723397190</v>
      </c>
      <c r="Y164" s="41">
        <v>6.0494015233135</v>
      </c>
      <c r="Z164" s="41">
        <v>19.9228319312279</v>
      </c>
      <c r="AA164" s="41">
        <v>184.254688064257</v>
      </c>
      <c r="AB164" s="41">
        <v>10135.8574071756</v>
      </c>
      <c r="AC164" s="41">
        <v>9951.602719111301</v>
      </c>
      <c r="AD164" s="41">
        <v>9931.679887180069</v>
      </c>
      <c r="AE164" s="41"/>
      <c r="AF164" s="41">
        <v>14.3083355148833</v>
      </c>
      <c r="AG164" s="41">
        <v>0</v>
      </c>
      <c r="AH164" s="41">
        <v>6.89206250737218</v>
      </c>
      <c r="AI164" s="41">
        <v>34.5612967379583</v>
      </c>
      <c r="AJ164" s="41">
        <v>2.84862821112117</v>
      </c>
      <c r="AK164" s="41">
        <v>0</v>
      </c>
      <c r="AL164" s="41">
        <v>39.3155858780736</v>
      </c>
      <c r="AM164" s="41">
        <v>0.0596831750911462</v>
      </c>
      <c r="AN164" s="41">
        <v>0.196557934182497</v>
      </c>
      <c r="AO164" s="41">
        <v>1.81785004131782</v>
      </c>
      <c r="AP164" s="41">
        <v>100</v>
      </c>
      <c r="AQ164" s="41"/>
      <c r="AR164" s="41"/>
      <c r="AS164" s="41">
        <v>14.6024892224009</v>
      </c>
      <c r="AT164" s="41">
        <v>0</v>
      </c>
      <c r="AU164" s="41">
        <v>7.03375094743412</v>
      </c>
      <c r="AV164" s="41">
        <v>35.2718149922662</v>
      </c>
      <c r="AW164" s="41">
        <v>2.90719089640129</v>
      </c>
      <c r="AX164" s="41">
        <v>0</v>
      </c>
      <c r="AY164" s="41">
        <v>40.1238437874044</v>
      </c>
      <c r="AZ164" s="41">
        <v>0.0609101540930869</v>
      </c>
      <c r="BA164" s="41">
        <v>100</v>
      </c>
      <c r="BB164" s="7"/>
      <c r="BC164" s="7"/>
    </row>
    <row r="165" ht="13.65" customHeight="1">
      <c r="A165" s="39">
        <v>232</v>
      </c>
      <c r="B165" t="s" s="40">
        <v>225</v>
      </c>
      <c r="C165" s="7"/>
      <c r="D165" s="41">
        <v>2090.56</v>
      </c>
      <c r="E165" s="41">
        <v>0</v>
      </c>
      <c r="F165" s="41">
        <v>2507.07</v>
      </c>
      <c r="G165" s="41">
        <v>3236.13</v>
      </c>
      <c r="H165" s="41">
        <v>1.22</v>
      </c>
      <c r="I165" s="41">
        <v>0</v>
      </c>
      <c r="J165" s="41">
        <v>1587.95</v>
      </c>
      <c r="K165" s="41">
        <v>62.71</v>
      </c>
      <c r="L165" s="41">
        <v>61.95</v>
      </c>
      <c r="M165" s="41">
        <v>221.809999999999</v>
      </c>
      <c r="N165" s="41">
        <v>9769.4</v>
      </c>
      <c r="O165" s="41">
        <v>9547.59</v>
      </c>
      <c r="P165" s="41">
        <v>9485.639999999999</v>
      </c>
      <c r="Q165" s="7"/>
      <c r="R165" s="41">
        <v>712.085408140669</v>
      </c>
      <c r="S165" s="41">
        <v>0</v>
      </c>
      <c r="T165" s="41">
        <v>853.9568174016659</v>
      </c>
      <c r="U165" s="41">
        <v>1102.288837367150</v>
      </c>
      <c r="V165" s="41">
        <v>0.415555735272662</v>
      </c>
      <c r="W165" s="41">
        <v>0</v>
      </c>
      <c r="X165" s="41">
        <v>540.8866637919861</v>
      </c>
      <c r="Y165" s="41">
        <v>21.3602460319251</v>
      </c>
      <c r="Z165" s="41">
        <v>21.1013752460175</v>
      </c>
      <c r="AA165" s="41">
        <v>75.5528013449417</v>
      </c>
      <c r="AB165" s="41">
        <v>3327.647705059620</v>
      </c>
      <c r="AC165" s="41">
        <v>3252.094903714680</v>
      </c>
      <c r="AD165" s="41">
        <v>3230.993528468660</v>
      </c>
      <c r="AE165" s="41"/>
      <c r="AF165" s="41">
        <v>21.399062378447</v>
      </c>
      <c r="AG165" s="41">
        <v>0</v>
      </c>
      <c r="AH165" s="41">
        <v>25.6624767130018</v>
      </c>
      <c r="AI165" s="41">
        <v>33.1251663357013</v>
      </c>
      <c r="AJ165" s="41">
        <v>0.0124879726492927</v>
      </c>
      <c r="AK165" s="41">
        <v>0</v>
      </c>
      <c r="AL165" s="41">
        <v>16.2543247282331</v>
      </c>
      <c r="AM165" s="41">
        <v>0.6419022662599549</v>
      </c>
      <c r="AN165" s="41">
        <v>0.634122873462035</v>
      </c>
      <c r="AO165" s="41">
        <v>2.27045673224558</v>
      </c>
      <c r="AP165" s="41">
        <v>100</v>
      </c>
      <c r="AQ165" s="41"/>
      <c r="AR165" s="41"/>
      <c r="AS165" s="41">
        <v>22.0392087407913</v>
      </c>
      <c r="AT165" s="41">
        <v>0</v>
      </c>
      <c r="AU165" s="41">
        <v>26.430161802472</v>
      </c>
      <c r="AV165" s="41">
        <v>34.1160954874948</v>
      </c>
      <c r="AW165" s="41">
        <v>0.0128615465060871</v>
      </c>
      <c r="AX165" s="41">
        <v>0</v>
      </c>
      <c r="AY165" s="41">
        <v>16.7405678478205</v>
      </c>
      <c r="AZ165" s="41">
        <v>0.661104574915346</v>
      </c>
      <c r="BA165" s="41">
        <v>100</v>
      </c>
      <c r="BB165" s="7"/>
      <c r="BC165" s="7"/>
    </row>
    <row r="166" ht="13.65" customHeight="1">
      <c r="A166" s="39">
        <v>233</v>
      </c>
      <c r="B166" t="s" s="40">
        <v>226</v>
      </c>
      <c r="C166" s="7"/>
      <c r="D166" s="41">
        <v>1425.6</v>
      </c>
      <c r="E166" s="41">
        <v>0</v>
      </c>
      <c r="F166" s="41">
        <v>2213.95</v>
      </c>
      <c r="G166" s="41">
        <v>4358.92</v>
      </c>
      <c r="H166" s="41">
        <v>2.64</v>
      </c>
      <c r="I166" s="41">
        <v>0</v>
      </c>
      <c r="J166" s="41">
        <v>1982.93</v>
      </c>
      <c r="K166" s="41">
        <v>11.36</v>
      </c>
      <c r="L166" s="41">
        <v>29.05</v>
      </c>
      <c r="M166" s="41">
        <v>358.230000000001</v>
      </c>
      <c r="N166" s="41">
        <v>10382.68</v>
      </c>
      <c r="O166" s="41">
        <v>10024.45</v>
      </c>
      <c r="P166" s="41">
        <v>9995.4</v>
      </c>
      <c r="Q166" s="7"/>
      <c r="R166" s="41">
        <v>485.587095249759</v>
      </c>
      <c r="S166" s="41">
        <v>0</v>
      </c>
      <c r="T166" s="41">
        <v>754.114442710581</v>
      </c>
      <c r="U166" s="41">
        <v>1484.7329554055</v>
      </c>
      <c r="V166" s="41">
        <v>0.899235361573629</v>
      </c>
      <c r="W166" s="41">
        <v>0</v>
      </c>
      <c r="X166" s="41">
        <v>675.424536183786</v>
      </c>
      <c r="Y166" s="41">
        <v>3.86943701040773</v>
      </c>
      <c r="Z166" s="41">
        <v>9.89499517186133</v>
      </c>
      <c r="AA166" s="41">
        <v>122.020107415349</v>
      </c>
      <c r="AB166" s="41">
        <v>3536.542804508820</v>
      </c>
      <c r="AC166" s="41">
        <v>3414.522697093470</v>
      </c>
      <c r="AD166" s="41">
        <v>3404.627701921610</v>
      </c>
      <c r="AE166" s="41"/>
      <c r="AF166" s="41">
        <v>13.7305589693605</v>
      </c>
      <c r="AG166" s="41">
        <v>0</v>
      </c>
      <c r="AH166" s="41">
        <v>21.3234925857293</v>
      </c>
      <c r="AI166" s="41">
        <v>41.9826094996668</v>
      </c>
      <c r="AJ166" s="41">
        <v>0.0254269610543713</v>
      </c>
      <c r="AK166" s="41">
        <v>0</v>
      </c>
      <c r="AL166" s="41">
        <v>19.098440864979</v>
      </c>
      <c r="AM166" s="41">
        <v>0.109412983930931</v>
      </c>
      <c r="AN166" s="41">
        <v>0.279792885844503</v>
      </c>
      <c r="AO166" s="41">
        <v>3.45026524943465</v>
      </c>
      <c r="AP166" s="41">
        <v>100</v>
      </c>
      <c r="AQ166" s="41"/>
      <c r="AR166" s="41"/>
      <c r="AS166" s="41">
        <v>14.2625607779579</v>
      </c>
      <c r="AT166" s="41">
        <v>0</v>
      </c>
      <c r="AU166" s="41">
        <v>22.1496888568742</v>
      </c>
      <c r="AV166" s="41">
        <v>43.6092602597195</v>
      </c>
      <c r="AW166" s="41">
        <v>0.0264121495888109</v>
      </c>
      <c r="AX166" s="41">
        <v>0</v>
      </c>
      <c r="AY166" s="41">
        <v>19.8384256758109</v>
      </c>
      <c r="AZ166" s="41">
        <v>0.113652280048822</v>
      </c>
      <c r="BA166" s="41">
        <v>100</v>
      </c>
      <c r="BB166" s="7"/>
      <c r="BC166" s="7"/>
    </row>
    <row r="167" ht="13.65" customHeight="1">
      <c r="A167" s="39">
        <v>1</v>
      </c>
      <c r="B167" t="s" s="40">
        <v>229</v>
      </c>
      <c r="C167" s="7"/>
      <c r="D167" s="41">
        <v>682.49</v>
      </c>
      <c r="E167" s="41">
        <v>114.26</v>
      </c>
      <c r="F167" s="41">
        <v>8167.61</v>
      </c>
      <c r="G167" s="41">
        <v>3612.89</v>
      </c>
      <c r="H167" s="41">
        <v>2692.41</v>
      </c>
      <c r="I167" s="41">
        <v>362.34</v>
      </c>
      <c r="J167" s="41">
        <v>10252.48</v>
      </c>
      <c r="K167" s="41">
        <v>280.95</v>
      </c>
      <c r="L167" s="41">
        <v>45.18</v>
      </c>
      <c r="M167" s="41">
        <v>810.25</v>
      </c>
      <c r="N167" s="41">
        <v>27020.86</v>
      </c>
      <c r="O167" s="41">
        <v>26210.61</v>
      </c>
      <c r="P167" s="41">
        <v>26165.43</v>
      </c>
      <c r="Q167" s="7"/>
      <c r="R167" s="41">
        <v>232.469371939540</v>
      </c>
      <c r="S167" s="41">
        <v>38.9191789444708</v>
      </c>
      <c r="T167" s="41">
        <v>2782.046868008480</v>
      </c>
      <c r="U167" s="41">
        <v>1230.620623286270</v>
      </c>
      <c r="V167" s="41">
        <v>917.087227217596</v>
      </c>
      <c r="W167" s="41">
        <v>123.420053375981</v>
      </c>
      <c r="X167" s="41">
        <v>3492.194151449390</v>
      </c>
      <c r="Y167" s="41">
        <v>95.69703592201169</v>
      </c>
      <c r="Z167" s="41">
        <v>15.3891869832941</v>
      </c>
      <c r="AA167" s="41">
        <v>275.986913528421</v>
      </c>
      <c r="AB167" s="41">
        <v>9203.830610655450</v>
      </c>
      <c r="AC167" s="41">
        <v>8927.843697127029</v>
      </c>
      <c r="AD167" s="41">
        <v>8912.454510143740</v>
      </c>
      <c r="AE167" s="41"/>
      <c r="AF167" s="41">
        <v>2.52578933461037</v>
      </c>
      <c r="AG167" s="41">
        <v>0.422858487849758</v>
      </c>
      <c r="AH167" s="41">
        <v>30.2270542092295</v>
      </c>
      <c r="AI167" s="41">
        <v>13.3707439363514</v>
      </c>
      <c r="AJ167" s="41">
        <v>9.964190629017731</v>
      </c>
      <c r="AK167" s="41">
        <v>1.34096398116122</v>
      </c>
      <c r="AL167" s="41">
        <v>37.9428337958155</v>
      </c>
      <c r="AM167" s="41">
        <v>1.03975225066856</v>
      </c>
      <c r="AN167" s="41">
        <v>0.16720415264355</v>
      </c>
      <c r="AO167" s="41">
        <v>2.99860922265243</v>
      </c>
      <c r="AP167" s="41">
        <v>100</v>
      </c>
      <c r="AQ167" s="41"/>
      <c r="AR167" s="41"/>
      <c r="AS167" s="41">
        <v>2.60836531255171</v>
      </c>
      <c r="AT167" s="41">
        <v>0.436683058524167</v>
      </c>
      <c r="AU167" s="41">
        <v>31.2152714478608</v>
      </c>
      <c r="AV167" s="41">
        <v>13.8078755059634</v>
      </c>
      <c r="AW167" s="41">
        <v>10.2899512830479</v>
      </c>
      <c r="AX167" s="41">
        <v>1.38480430094212</v>
      </c>
      <c r="AY167" s="41">
        <v>39.1833040771736</v>
      </c>
      <c r="AZ167" s="41">
        <v>1.07374501393633</v>
      </c>
      <c r="BA167" s="41">
        <v>100</v>
      </c>
      <c r="BB167" s="7"/>
      <c r="BC167" s="7"/>
    </row>
    <row r="168" ht="13.65" customHeight="1">
      <c r="A168" s="39">
        <v>5</v>
      </c>
      <c r="B168" t="s" s="40">
        <v>252</v>
      </c>
      <c r="C168" s="7"/>
      <c r="D168" s="41">
        <v>4589.94</v>
      </c>
      <c r="E168" s="41">
        <v>2127.97</v>
      </c>
      <c r="F168" s="41">
        <v>36091.82</v>
      </c>
      <c r="G168" s="41">
        <v>7185.64</v>
      </c>
      <c r="H168" s="41">
        <v>6.9</v>
      </c>
      <c r="I168" s="41">
        <v>0.16</v>
      </c>
      <c r="J168" s="41">
        <v>10907.31</v>
      </c>
      <c r="K168" s="41">
        <v>52.76</v>
      </c>
      <c r="L168" s="41">
        <v>209.55</v>
      </c>
      <c r="M168" s="41">
        <v>2143.56</v>
      </c>
      <c r="N168" s="41">
        <v>63315.61</v>
      </c>
      <c r="O168" s="41">
        <v>61172.05</v>
      </c>
      <c r="P168" s="41">
        <v>60962.5</v>
      </c>
      <c r="Q168" s="7"/>
      <c r="R168" s="41">
        <v>1563.4228619323</v>
      </c>
      <c r="S168" s="41">
        <v>724.827981957513</v>
      </c>
      <c r="T168" s="41">
        <v>12293.576063466</v>
      </c>
      <c r="U168" s="41">
        <v>2447.568781643150</v>
      </c>
      <c r="V168" s="41">
        <v>2.35027424047653</v>
      </c>
      <c r="W168" s="41">
        <v>0.0544991128226442</v>
      </c>
      <c r="X168" s="41">
        <v>3715.241989259720</v>
      </c>
      <c r="Y168" s="41">
        <v>17.9710824532669</v>
      </c>
      <c r="Z168" s="41">
        <v>71.37680682490679</v>
      </c>
      <c r="AA168" s="41">
        <v>730.138239263169</v>
      </c>
      <c r="AB168" s="41">
        <v>21566.5285801534</v>
      </c>
      <c r="AC168" s="41">
        <v>20836.3903408902</v>
      </c>
      <c r="AD168" s="41">
        <v>20765.0135340653</v>
      </c>
      <c r="AE168" s="41"/>
      <c r="AF168" s="41">
        <v>7.24930234424023</v>
      </c>
      <c r="AG168" s="41">
        <v>3.36089315099389</v>
      </c>
      <c r="AH168" s="41">
        <v>57.0030360601438</v>
      </c>
      <c r="AI168" s="41">
        <v>11.3489232750028</v>
      </c>
      <c r="AJ168" s="41">
        <v>0.0108977865016226</v>
      </c>
      <c r="AK168" s="41">
        <v>0.000252702295689799</v>
      </c>
      <c r="AL168" s="41">
        <v>17.2268892300019</v>
      </c>
      <c r="AM168" s="41">
        <v>0.0833285820037112</v>
      </c>
      <c r="AN168" s="41">
        <v>0.330961037886234</v>
      </c>
      <c r="AO168" s="41">
        <v>3.38551583093016</v>
      </c>
      <c r="AP168" s="41">
        <v>100</v>
      </c>
      <c r="AQ168" s="41"/>
      <c r="AR168" s="41"/>
      <c r="AS168" s="41">
        <v>7.52912036087759</v>
      </c>
      <c r="AT168" s="41">
        <v>3.49062128357597</v>
      </c>
      <c r="AU168" s="41">
        <v>59.2033135124052</v>
      </c>
      <c r="AV168" s="41">
        <v>11.7869838015173</v>
      </c>
      <c r="AW168" s="41">
        <v>0.0113184334631946</v>
      </c>
      <c r="AX168" s="41">
        <v>0.000262456428132048</v>
      </c>
      <c r="AY168" s="41">
        <v>17.8918351445561</v>
      </c>
      <c r="AZ168" s="41">
        <v>0.0865450071765429</v>
      </c>
      <c r="BA168" s="41">
        <v>100</v>
      </c>
      <c r="BB168" s="7"/>
      <c r="BC168" s="7"/>
    </row>
    <row r="169" ht="13.65" customHeight="1">
      <c r="A169" s="39">
        <v>6</v>
      </c>
      <c r="B169" t="s" s="40">
        <v>261</v>
      </c>
      <c r="C169" s="7"/>
      <c r="D169" s="41">
        <v>7689.94</v>
      </c>
      <c r="E169" s="41">
        <v>3012.83</v>
      </c>
      <c r="F169" s="41">
        <v>3169.26</v>
      </c>
      <c r="G169" s="41">
        <v>6114.57</v>
      </c>
      <c r="H169" s="41">
        <v>9.16</v>
      </c>
      <c r="I169" s="41">
        <v>335.89</v>
      </c>
      <c r="J169" s="41">
        <v>1540.16</v>
      </c>
      <c r="K169" s="41">
        <v>8.960000000000001</v>
      </c>
      <c r="L169" s="41">
        <v>184.49</v>
      </c>
      <c r="M169" s="41">
        <v>831.200000000001</v>
      </c>
      <c r="N169" s="41">
        <v>22896.46</v>
      </c>
      <c r="O169" s="41">
        <v>22065.26</v>
      </c>
      <c r="P169" s="41">
        <v>21880.77</v>
      </c>
      <c r="Q169" s="7"/>
      <c r="R169" s="41">
        <v>2619.343172871030</v>
      </c>
      <c r="S169" s="41">
        <v>1026.228513034040</v>
      </c>
      <c r="T169" s="41">
        <v>1079.511614401830</v>
      </c>
      <c r="U169" s="41">
        <v>2082.741501824720</v>
      </c>
      <c r="V169" s="41">
        <v>3.12007420909638</v>
      </c>
      <c r="W169" s="41">
        <v>114.410668787487</v>
      </c>
      <c r="X169" s="41">
        <v>524.608460030773</v>
      </c>
      <c r="Y169" s="41">
        <v>3.05195031806807</v>
      </c>
      <c r="Z169" s="41">
        <v>62.8408832790601</v>
      </c>
      <c r="AA169" s="41">
        <v>283.122891113637</v>
      </c>
      <c r="AB169" s="41">
        <v>7798.979729869740</v>
      </c>
      <c r="AC169" s="41">
        <v>7515.856838756110</v>
      </c>
      <c r="AD169" s="41">
        <v>7453.015955477050</v>
      </c>
      <c r="AE169" s="41"/>
      <c r="AF169" s="41">
        <v>33.5857158704883</v>
      </c>
      <c r="AG169" s="41">
        <v>13.1584969903645</v>
      </c>
      <c r="AH169" s="41">
        <v>13.8417030405574</v>
      </c>
      <c r="AI169" s="41">
        <v>26.7053072833093</v>
      </c>
      <c r="AJ169" s="41">
        <v>0.0400061843621241</v>
      </c>
      <c r="AK169" s="41">
        <v>1.46699533464999</v>
      </c>
      <c r="AL169" s="41">
        <v>6.72662935667785</v>
      </c>
      <c r="AM169" s="41">
        <v>0.0391326868869686</v>
      </c>
      <c r="AN169" s="41">
        <v>0.805757745957235</v>
      </c>
      <c r="AO169" s="41">
        <v>3.63025550674646</v>
      </c>
      <c r="AP169" s="41">
        <v>100</v>
      </c>
      <c r="AQ169" s="41"/>
      <c r="AR169" s="41"/>
      <c r="AS169" s="41">
        <v>35.1447412499651</v>
      </c>
      <c r="AT169" s="41">
        <v>13.7693051935558</v>
      </c>
      <c r="AU169" s="41">
        <v>14.4842251895157</v>
      </c>
      <c r="AV169" s="41">
        <v>27.9449489209018</v>
      </c>
      <c r="AW169" s="41">
        <v>0.0418632433867729</v>
      </c>
      <c r="AX169" s="41">
        <v>1.53509222938681</v>
      </c>
      <c r="AY169" s="41">
        <v>7.03887477451662</v>
      </c>
      <c r="AZ169" s="41">
        <v>0.0409491987713412</v>
      </c>
      <c r="BA169" s="41">
        <v>100</v>
      </c>
      <c r="BB169" s="7"/>
      <c r="BC169" s="7"/>
    </row>
    <row r="170" ht="13.65" customHeight="1">
      <c r="A170" s="39">
        <v>21</v>
      </c>
      <c r="B170" t="s" s="40">
        <v>253</v>
      </c>
      <c r="C170" s="7"/>
      <c r="D170" s="41">
        <v>2073.43</v>
      </c>
      <c r="E170" s="41">
        <v>465.64</v>
      </c>
      <c r="F170" s="41">
        <v>8948.73</v>
      </c>
      <c r="G170" s="41">
        <v>2961.75</v>
      </c>
      <c r="H170" s="41">
        <v>2.39</v>
      </c>
      <c r="I170" s="41">
        <v>70.05</v>
      </c>
      <c r="J170" s="41">
        <v>3521.67</v>
      </c>
      <c r="K170" s="41">
        <v>54.65</v>
      </c>
      <c r="L170" s="41">
        <v>66.64</v>
      </c>
      <c r="M170" s="41">
        <v>600.300000000003</v>
      </c>
      <c r="N170" s="41">
        <v>18765.25</v>
      </c>
      <c r="O170" s="41">
        <v>18164.95</v>
      </c>
      <c r="P170" s="41">
        <v>18098.31</v>
      </c>
      <c r="Q170" s="7"/>
      <c r="R170" s="41">
        <v>706.250596874094</v>
      </c>
      <c r="S170" s="41">
        <v>158.6060430921</v>
      </c>
      <c r="T170" s="41">
        <v>3048.111536808630</v>
      </c>
      <c r="U170" s="41">
        <v>1008.829671265410</v>
      </c>
      <c r="V170" s="41">
        <v>0.814080497788247</v>
      </c>
      <c r="W170" s="41">
        <v>23.8603928326639</v>
      </c>
      <c r="X170" s="41">
        <v>1199.549316588260</v>
      </c>
      <c r="Y170" s="41">
        <v>18.6148532234844</v>
      </c>
      <c r="Z170" s="41">
        <v>22.6988804906313</v>
      </c>
      <c r="AA170" s="41">
        <v>204.473858921459</v>
      </c>
      <c r="AB170" s="41">
        <v>6391.809230594520</v>
      </c>
      <c r="AC170" s="41">
        <v>6187.335371673060</v>
      </c>
      <c r="AD170" s="41">
        <v>6164.636491182430</v>
      </c>
      <c r="AE170" s="41"/>
      <c r="AF170" s="41">
        <v>11.0493065639946</v>
      </c>
      <c r="AG170" s="41">
        <v>2.48139513195934</v>
      </c>
      <c r="AH170" s="41">
        <v>47.687773943859</v>
      </c>
      <c r="AI170" s="41">
        <v>15.7831630274044</v>
      </c>
      <c r="AJ170" s="41">
        <v>0.0127363078029869</v>
      </c>
      <c r="AK170" s="41">
        <v>0.373296385606373</v>
      </c>
      <c r="AL170" s="41">
        <v>18.7669761926966</v>
      </c>
      <c r="AM170" s="41">
        <v>0.29122979976286</v>
      </c>
      <c r="AN170" s="41">
        <v>0.355124498741024</v>
      </c>
      <c r="AO170" s="41">
        <v>3.19899814817283</v>
      </c>
      <c r="AP170" s="41">
        <v>100</v>
      </c>
      <c r="AQ170" s="41"/>
      <c r="AR170" s="41"/>
      <c r="AS170" s="41">
        <v>11.4564840584563</v>
      </c>
      <c r="AT170" s="41">
        <v>2.57283691129172</v>
      </c>
      <c r="AU170" s="41">
        <v>49.4451139360526</v>
      </c>
      <c r="AV170" s="41">
        <v>16.3647876514437</v>
      </c>
      <c r="AW170" s="41">
        <v>0.0132056529035031</v>
      </c>
      <c r="AX170" s="41">
        <v>0.387052713761672</v>
      </c>
      <c r="AY170" s="41">
        <v>19.4585571802008</v>
      </c>
      <c r="AZ170" s="41">
        <v>0.301961895889727</v>
      </c>
      <c r="BA170" s="41">
        <v>100</v>
      </c>
      <c r="BB170" s="7"/>
      <c r="BC170" s="7"/>
    </row>
    <row r="171" ht="13.65" customHeight="1">
      <c r="A171" s="39">
        <v>35</v>
      </c>
      <c r="B171" t="s" s="40">
        <v>267</v>
      </c>
      <c r="C171" s="7"/>
      <c r="D171" s="41">
        <v>928.91</v>
      </c>
      <c r="E171" s="41">
        <v>910.15</v>
      </c>
      <c r="F171" s="41">
        <v>10888.2</v>
      </c>
      <c r="G171" s="41">
        <v>5062.26</v>
      </c>
      <c r="H171" s="41">
        <v>49.82</v>
      </c>
      <c r="I171" s="41">
        <v>73.83</v>
      </c>
      <c r="J171" s="41">
        <v>7487.2</v>
      </c>
      <c r="K171" s="41">
        <v>2.11</v>
      </c>
      <c r="L171" s="41">
        <v>255.58</v>
      </c>
      <c r="M171" s="41">
        <v>1136.46</v>
      </c>
      <c r="N171" s="41">
        <v>26794.52</v>
      </c>
      <c r="O171" s="41">
        <v>25658.06</v>
      </c>
      <c r="P171" s="41">
        <v>25402.48</v>
      </c>
      <c r="Q171" s="7"/>
      <c r="R171" s="41">
        <v>316.404818075515</v>
      </c>
      <c r="S171" s="41">
        <v>310.014797097060</v>
      </c>
      <c r="T171" s="41">
        <v>3708.732751471960</v>
      </c>
      <c r="U171" s="41">
        <v>1724.304242984740</v>
      </c>
      <c r="V171" s="41">
        <v>16.9696612551508</v>
      </c>
      <c r="W171" s="41">
        <v>25.1479343730989</v>
      </c>
      <c r="X171" s="41">
        <v>2550.285984535630</v>
      </c>
      <c r="Y171" s="41">
        <v>0.71870705034862</v>
      </c>
      <c r="Z171" s="41">
        <v>87.0555203450712</v>
      </c>
      <c r="AA171" s="41">
        <v>387.100385990137</v>
      </c>
      <c r="AB171" s="41">
        <v>9126.734803178721</v>
      </c>
      <c r="AC171" s="41">
        <v>8739.634417188579</v>
      </c>
      <c r="AD171" s="41">
        <v>8652.578896843510</v>
      </c>
      <c r="AE171" s="41"/>
      <c r="AF171" s="41">
        <v>3.46679097069102</v>
      </c>
      <c r="AG171" s="41">
        <v>3.39677665433081</v>
      </c>
      <c r="AH171" s="41">
        <v>40.6359210763992</v>
      </c>
      <c r="AI171" s="41">
        <v>18.8928930243945</v>
      </c>
      <c r="AJ171" s="41">
        <v>0.185933541634633</v>
      </c>
      <c r="AK171" s="41">
        <v>0.275541416677739</v>
      </c>
      <c r="AL171" s="41">
        <v>27.9430271562991</v>
      </c>
      <c r="AM171" s="41">
        <v>0.007874744537315841</v>
      </c>
      <c r="AN171" s="41">
        <v>0.95385175774748</v>
      </c>
      <c r="AO171" s="41">
        <v>4.24138965728812</v>
      </c>
      <c r="AP171" s="41">
        <v>100</v>
      </c>
      <c r="AQ171" s="41"/>
      <c r="AR171" s="41"/>
      <c r="AS171" s="41">
        <v>3.65676894539431</v>
      </c>
      <c r="AT171" s="41">
        <v>3.58291788833216</v>
      </c>
      <c r="AU171" s="41">
        <v>42.8627441100239</v>
      </c>
      <c r="AV171" s="41">
        <v>19.9282117336575</v>
      </c>
      <c r="AW171" s="41">
        <v>0.196122583306827</v>
      </c>
      <c r="AX171" s="41">
        <v>0.290640913800542</v>
      </c>
      <c r="AY171" s="41">
        <v>29.474287549877</v>
      </c>
      <c r="AZ171" s="41">
        <v>0.00830627560773594</v>
      </c>
      <c r="BA171" s="41">
        <v>100</v>
      </c>
      <c r="BB171" s="7"/>
      <c r="BC171" s="7"/>
    </row>
    <row r="172" ht="13.65" customHeight="1">
      <c r="A172" s="39">
        <v>38</v>
      </c>
      <c r="B172" t="s" s="40">
        <v>233</v>
      </c>
      <c r="C172" s="7"/>
      <c r="D172" s="41">
        <v>1276.69</v>
      </c>
      <c r="E172" s="41">
        <v>3381.06</v>
      </c>
      <c r="F172" s="41">
        <v>7556.78</v>
      </c>
      <c r="G172" s="41">
        <v>23288.89</v>
      </c>
      <c r="H172" s="41">
        <v>1337.81</v>
      </c>
      <c r="I172" s="41">
        <v>30.72</v>
      </c>
      <c r="J172" s="41">
        <v>9569.129999999999</v>
      </c>
      <c r="K172" s="41">
        <v>18.02</v>
      </c>
      <c r="L172" s="41">
        <v>129.35</v>
      </c>
      <c r="M172" s="41">
        <v>950.530000000013</v>
      </c>
      <c r="N172" s="41">
        <v>47538.98</v>
      </c>
      <c r="O172" s="41">
        <v>46588.45</v>
      </c>
      <c r="P172" s="41">
        <v>46459.1</v>
      </c>
      <c r="Q172" s="7"/>
      <c r="R172" s="41">
        <v>434.865452184635</v>
      </c>
      <c r="S172" s="41">
        <v>1151.654815000810</v>
      </c>
      <c r="T172" s="41">
        <v>2573.986286224380</v>
      </c>
      <c r="U172" s="41">
        <v>7932.649022650930</v>
      </c>
      <c r="V172" s="41">
        <v>455.684113282885</v>
      </c>
      <c r="W172" s="41">
        <v>10.4638296619477</v>
      </c>
      <c r="X172" s="41">
        <v>3259.431846778430</v>
      </c>
      <c r="Y172" s="41">
        <v>6.1379625816503</v>
      </c>
      <c r="Z172" s="41">
        <v>44.0591265225564</v>
      </c>
      <c r="AA172" s="41">
        <v>323.769010695679</v>
      </c>
      <c r="AB172" s="41">
        <v>16192.7014655839</v>
      </c>
      <c r="AC172" s="41">
        <v>15868.9324548882</v>
      </c>
      <c r="AD172" s="41">
        <v>15824.8733283657</v>
      </c>
      <c r="AE172" s="41"/>
      <c r="AF172" s="41">
        <v>2.68556456196578</v>
      </c>
      <c r="AG172" s="41">
        <v>7.11218456937864</v>
      </c>
      <c r="AH172" s="41">
        <v>15.8959657948067</v>
      </c>
      <c r="AI172" s="41">
        <v>48.9890401518922</v>
      </c>
      <c r="AJ172" s="41">
        <v>2.81413273907013</v>
      </c>
      <c r="AK172" s="41">
        <v>0.0646206544608235</v>
      </c>
      <c r="AL172" s="41">
        <v>20.1290183340072</v>
      </c>
      <c r="AM172" s="41">
        <v>0.03790573546172</v>
      </c>
      <c r="AN172" s="41">
        <v>0.272092501774333</v>
      </c>
      <c r="AO172" s="41">
        <v>1.99947495718253</v>
      </c>
      <c r="AP172" s="41">
        <v>100</v>
      </c>
      <c r="AQ172" s="41"/>
      <c r="AR172" s="41"/>
      <c r="AS172" s="41">
        <v>2.74798693904962</v>
      </c>
      <c r="AT172" s="41">
        <v>7.27749784218808</v>
      </c>
      <c r="AU172" s="41">
        <v>16.2654463818714</v>
      </c>
      <c r="AV172" s="41">
        <v>50.1277252465071</v>
      </c>
      <c r="AW172" s="41">
        <v>2.8795435124658</v>
      </c>
      <c r="AX172" s="41">
        <v>0.0661226756437383</v>
      </c>
      <c r="AY172" s="41">
        <v>20.5968905983973</v>
      </c>
      <c r="AZ172" s="41">
        <v>0.0387868038769584</v>
      </c>
      <c r="BA172" s="41">
        <v>100</v>
      </c>
      <c r="BB172" s="7"/>
      <c r="BC172" s="7"/>
    </row>
    <row r="173" ht="13.65" customHeight="1">
      <c r="A173" s="39">
        <v>44</v>
      </c>
      <c r="B173" t="s" s="40">
        <v>240</v>
      </c>
      <c r="C173" s="7"/>
      <c r="D173" s="41">
        <v>1718.08</v>
      </c>
      <c r="E173" s="41">
        <v>4845.89</v>
      </c>
      <c r="F173" s="41">
        <v>2676.5</v>
      </c>
      <c r="G173" s="41">
        <v>11537.08</v>
      </c>
      <c r="H173" s="41">
        <v>7.66</v>
      </c>
      <c r="I173" s="41">
        <v>65.18000000000001</v>
      </c>
      <c r="J173" s="41">
        <v>7312.62</v>
      </c>
      <c r="K173" s="41">
        <v>9.41</v>
      </c>
      <c r="L173" s="41">
        <v>67.73999999999999</v>
      </c>
      <c r="M173" s="41">
        <v>686.129999999997</v>
      </c>
      <c r="N173" s="41">
        <v>28926.29</v>
      </c>
      <c r="O173" s="41">
        <v>28240.16</v>
      </c>
      <c r="P173" s="41">
        <v>28172.42</v>
      </c>
      <c r="Q173" s="7"/>
      <c r="R173" s="41">
        <v>585.211473489553</v>
      </c>
      <c r="S173" s="41">
        <v>1650.604411475770</v>
      </c>
      <c r="T173" s="41">
        <v>911.667971686294</v>
      </c>
      <c r="U173" s="41">
        <v>3929.7539035242</v>
      </c>
      <c r="V173" s="41">
        <v>2.60914502638409</v>
      </c>
      <c r="W173" s="41">
        <v>22.2015760861247</v>
      </c>
      <c r="X173" s="41">
        <v>2490.820640057030</v>
      </c>
      <c r="Y173" s="41">
        <v>3.20522907288176</v>
      </c>
      <c r="Z173" s="41">
        <v>23.073561891287</v>
      </c>
      <c r="AA173" s="41">
        <v>233.709226756254</v>
      </c>
      <c r="AB173" s="41">
        <v>9852.857139065771</v>
      </c>
      <c r="AC173" s="41">
        <v>9619.147912309520</v>
      </c>
      <c r="AD173" s="41">
        <v>9596.074350418230</v>
      </c>
      <c r="AE173" s="41"/>
      <c r="AF173" s="41">
        <v>5.93951039002928</v>
      </c>
      <c r="AG173" s="41">
        <v>16.7525458674445</v>
      </c>
      <c r="AH173" s="41">
        <v>9.252828482325249</v>
      </c>
      <c r="AI173" s="41">
        <v>39.8844096494919</v>
      </c>
      <c r="AJ173" s="41">
        <v>0.0264811007564399</v>
      </c>
      <c r="AK173" s="41">
        <v>0.225331350823075</v>
      </c>
      <c r="AL173" s="41">
        <v>25.2801862941981</v>
      </c>
      <c r="AM173" s="41">
        <v>0.0325309605898302</v>
      </c>
      <c r="AN173" s="41">
        <v>0.234181431493634</v>
      </c>
      <c r="AO173" s="41">
        <v>2.37199447284805</v>
      </c>
      <c r="AP173" s="41">
        <v>100</v>
      </c>
      <c r="AQ173" s="41"/>
      <c r="AR173" s="41"/>
      <c r="AS173" s="41">
        <v>6.09844663681714</v>
      </c>
      <c r="AT173" s="41">
        <v>17.2008297476752</v>
      </c>
      <c r="AU173" s="41">
        <v>9.500426303455651</v>
      </c>
      <c r="AV173" s="41">
        <v>40.951682532065</v>
      </c>
      <c r="AW173" s="41">
        <v>0.0271897124918626</v>
      </c>
      <c r="AX173" s="41">
        <v>0.23136102613833</v>
      </c>
      <c r="AY173" s="41">
        <v>25.9566625799275</v>
      </c>
      <c r="AZ173" s="41">
        <v>0.0334014614292986</v>
      </c>
      <c r="BA173" s="41">
        <v>100</v>
      </c>
      <c r="BB173" s="7"/>
      <c r="BC173" s="7"/>
    </row>
    <row r="174" ht="13.65" customHeight="1">
      <c r="A174" s="39">
        <v>46</v>
      </c>
      <c r="B174" t="s" s="40">
        <v>241</v>
      </c>
      <c r="C174" s="7"/>
      <c r="D174" s="41">
        <v>4220.6</v>
      </c>
      <c r="E174" s="41">
        <v>7942.59</v>
      </c>
      <c r="F174" s="41">
        <v>9897.950000000001</v>
      </c>
      <c r="G174" s="41">
        <v>20303.53</v>
      </c>
      <c r="H174" s="41">
        <v>298.07</v>
      </c>
      <c r="I174" s="41">
        <v>0</v>
      </c>
      <c r="J174" s="41">
        <v>7789.22</v>
      </c>
      <c r="K174" s="41">
        <v>24.85</v>
      </c>
      <c r="L174" s="41">
        <v>181.15</v>
      </c>
      <c r="M174" s="41">
        <v>1295.91</v>
      </c>
      <c r="N174" s="41">
        <v>51953.87</v>
      </c>
      <c r="O174" s="41">
        <v>50657.96</v>
      </c>
      <c r="P174" s="41">
        <v>50476.81</v>
      </c>
      <c r="Q174" s="7"/>
      <c r="R174" s="41">
        <v>1437.618472370320</v>
      </c>
      <c r="S174" s="41">
        <v>2705.400678212530</v>
      </c>
      <c r="T174" s="41">
        <v>3371.434336018070</v>
      </c>
      <c r="U174" s="41">
        <v>6915.777326049630</v>
      </c>
      <c r="V174" s="41">
        <v>101.528440994035</v>
      </c>
      <c r="W174" s="41">
        <v>0</v>
      </c>
      <c r="X174" s="41">
        <v>2653.159872377480</v>
      </c>
      <c r="Y174" s="41">
        <v>8.464393460266921</v>
      </c>
      <c r="Z174" s="41">
        <v>61.7032142988874</v>
      </c>
      <c r="AA174" s="41">
        <v>441.412158112456</v>
      </c>
      <c r="AB174" s="41">
        <v>17696.4988918937</v>
      </c>
      <c r="AC174" s="41">
        <v>17255.0867337812</v>
      </c>
      <c r="AD174" s="41">
        <v>17193.3835194823</v>
      </c>
      <c r="AE174" s="41"/>
      <c r="AF174" s="41">
        <v>8.12374516085135</v>
      </c>
      <c r="AG174" s="41">
        <v>15.287773557581</v>
      </c>
      <c r="AH174" s="41">
        <v>19.0514200385842</v>
      </c>
      <c r="AI174" s="41">
        <v>39.0799183968393</v>
      </c>
      <c r="AJ174" s="41">
        <v>0.57372049473889</v>
      </c>
      <c r="AK174" s="41">
        <v>0</v>
      </c>
      <c r="AL174" s="41">
        <v>14.992569369712</v>
      </c>
      <c r="AM174" s="41">
        <v>0.0478308930595546</v>
      </c>
      <c r="AN174" s="41">
        <v>0.348674699305365</v>
      </c>
      <c r="AO174" s="41">
        <v>2.49434738932827</v>
      </c>
      <c r="AP174" s="41">
        <v>100</v>
      </c>
      <c r="AQ174" s="41"/>
      <c r="AR174" s="41"/>
      <c r="AS174" s="41">
        <v>8.361463412604721</v>
      </c>
      <c r="AT174" s="41">
        <v>15.7351266849074</v>
      </c>
      <c r="AU174" s="41">
        <v>19.6089055548479</v>
      </c>
      <c r="AV174" s="41">
        <v>40.2234808419946</v>
      </c>
      <c r="AW174" s="41">
        <v>0.590508790076076</v>
      </c>
      <c r="AX174" s="41">
        <v>0</v>
      </c>
      <c r="AY174" s="41">
        <v>15.431284187729</v>
      </c>
      <c r="AZ174" s="41">
        <v>0.0492305278404083</v>
      </c>
      <c r="BA174" s="41">
        <v>100</v>
      </c>
      <c r="BB174" s="7"/>
      <c r="BC174" s="7"/>
    </row>
    <row r="175" ht="13.65" customHeight="1">
      <c r="A175" s="39">
        <v>49</v>
      </c>
      <c r="B175" t="s" s="40">
        <v>230</v>
      </c>
      <c r="C175" s="7"/>
      <c r="D175" s="41">
        <v>665.09</v>
      </c>
      <c r="E175" s="41">
        <v>985.8099999999999</v>
      </c>
      <c r="F175" s="41">
        <v>4885.65</v>
      </c>
      <c r="G175" s="41">
        <v>7721.09</v>
      </c>
      <c r="H175" s="41">
        <v>230.41</v>
      </c>
      <c r="I175" s="41">
        <v>65.37</v>
      </c>
      <c r="J175" s="41">
        <v>14432.27</v>
      </c>
      <c r="K175" s="41">
        <v>1093.68</v>
      </c>
      <c r="L175" s="41">
        <v>115.24</v>
      </c>
      <c r="M175" s="41">
        <v>1526.32</v>
      </c>
      <c r="N175" s="41">
        <v>31720.93</v>
      </c>
      <c r="O175" s="41">
        <v>30194.61</v>
      </c>
      <c r="P175" s="41">
        <v>30079.37</v>
      </c>
      <c r="Q175" s="7"/>
      <c r="R175" s="41">
        <v>226.542593420078</v>
      </c>
      <c r="S175" s="41">
        <v>335.786065073068</v>
      </c>
      <c r="T175" s="41">
        <v>1664.1474410122</v>
      </c>
      <c r="U175" s="41">
        <v>2629.953468898680</v>
      </c>
      <c r="V175" s="41">
        <v>78.482128659159</v>
      </c>
      <c r="W175" s="41">
        <v>22.2662937826016</v>
      </c>
      <c r="X175" s="41">
        <v>4915.911943855390</v>
      </c>
      <c r="Y175" s="41">
        <v>372.528685699184</v>
      </c>
      <c r="Z175" s="41">
        <v>39.2529860105095</v>
      </c>
      <c r="AA175" s="41">
        <v>519.894286771613</v>
      </c>
      <c r="AB175" s="41">
        <v>10804.7658931825</v>
      </c>
      <c r="AC175" s="41">
        <v>10284.8716064109</v>
      </c>
      <c r="AD175" s="41">
        <v>10245.6186204004</v>
      </c>
      <c r="AE175" s="41"/>
      <c r="AF175" s="41">
        <v>2.09669136434524</v>
      </c>
      <c r="AG175" s="41">
        <v>3.10775882043811</v>
      </c>
      <c r="AH175" s="41">
        <v>15.4019759193693</v>
      </c>
      <c r="AI175" s="41">
        <v>24.3406797972191</v>
      </c>
      <c r="AJ175" s="41">
        <v>0.726365841102389</v>
      </c>
      <c r="AK175" s="41">
        <v>0.20607844725864</v>
      </c>
      <c r="AL175" s="41">
        <v>45.4976257001292</v>
      </c>
      <c r="AM175" s="41">
        <v>3.44781820709544</v>
      </c>
      <c r="AN175" s="41">
        <v>0.363293257795405</v>
      </c>
      <c r="AO175" s="41">
        <v>4.81171264524715</v>
      </c>
      <c r="AP175" s="41">
        <v>100</v>
      </c>
      <c r="AQ175" s="41"/>
      <c r="AR175" s="41"/>
      <c r="AS175" s="41">
        <v>2.21111678868274</v>
      </c>
      <c r="AT175" s="41">
        <v>3.27736252454755</v>
      </c>
      <c r="AU175" s="41">
        <v>16.242527685919</v>
      </c>
      <c r="AV175" s="41">
        <v>25.669054903743</v>
      </c>
      <c r="AW175" s="41">
        <v>0.766006734848503</v>
      </c>
      <c r="AX175" s="41">
        <v>0.217325030411209</v>
      </c>
      <c r="AY175" s="41">
        <v>47.9806259240137</v>
      </c>
      <c r="AZ175" s="41">
        <v>3.63598040783434</v>
      </c>
      <c r="BA175" s="41">
        <v>100</v>
      </c>
      <c r="BB175" s="7"/>
      <c r="BC175" s="7"/>
    </row>
    <row r="176" ht="13.65" customHeight="1">
      <c r="A176" s="39">
        <v>55</v>
      </c>
      <c r="B176" t="s" s="40">
        <v>268</v>
      </c>
      <c r="C176" s="7"/>
      <c r="D176" s="41">
        <v>2887.02</v>
      </c>
      <c r="E176" s="41">
        <v>1068.51</v>
      </c>
      <c r="F176" s="41">
        <v>3719.3</v>
      </c>
      <c r="G176" s="41">
        <v>6235.63</v>
      </c>
      <c r="H176" s="41">
        <v>16.18</v>
      </c>
      <c r="I176" s="41">
        <v>79.61</v>
      </c>
      <c r="J176" s="41">
        <v>1049.53</v>
      </c>
      <c r="K176" s="41">
        <v>4.91</v>
      </c>
      <c r="L176" s="41">
        <v>103.07</v>
      </c>
      <c r="M176" s="41">
        <v>400.289999999999</v>
      </c>
      <c r="N176" s="41">
        <v>15564.05</v>
      </c>
      <c r="O176" s="41">
        <v>15163.76</v>
      </c>
      <c r="P176" s="41">
        <v>15060.69</v>
      </c>
      <c r="Q176" s="7"/>
      <c r="R176" s="41">
        <v>983.375179382688</v>
      </c>
      <c r="S176" s="41">
        <v>363.955294013272</v>
      </c>
      <c r="T176" s="41">
        <v>1266.865939507880</v>
      </c>
      <c r="U176" s="41">
        <v>2123.976893064150</v>
      </c>
      <c r="V176" s="41">
        <v>5.51122278418989</v>
      </c>
      <c r="W176" s="41">
        <v>27.1167148238169</v>
      </c>
      <c r="X176" s="41">
        <v>357.490336754686</v>
      </c>
      <c r="Y176" s="41">
        <v>1.67244152474489</v>
      </c>
      <c r="Z176" s="41">
        <v>35.1076472414371</v>
      </c>
      <c r="AA176" s="41">
        <v>136.346561698601</v>
      </c>
      <c r="AB176" s="41">
        <v>5301.418230795470</v>
      </c>
      <c r="AC176" s="41">
        <v>5165.071669096870</v>
      </c>
      <c r="AD176" s="41">
        <v>5129.964021855430</v>
      </c>
      <c r="AE176" s="41"/>
      <c r="AF176" s="41">
        <v>18.5492850511274</v>
      </c>
      <c r="AG176" s="41">
        <v>6.8652439435751</v>
      </c>
      <c r="AH176" s="41">
        <v>23.8967363893074</v>
      </c>
      <c r="AI176" s="41">
        <v>40.0643148794819</v>
      </c>
      <c r="AJ176" s="41">
        <v>0.103957517484202</v>
      </c>
      <c r="AK176" s="41">
        <v>0.511499256298971</v>
      </c>
      <c r="AL176" s="41">
        <v>6.74329625001205</v>
      </c>
      <c r="AM176" s="41">
        <v>0.0315470587668377</v>
      </c>
      <c r="AN176" s="41">
        <v>0.662231231588179</v>
      </c>
      <c r="AO176" s="41">
        <v>2.57188842235793</v>
      </c>
      <c r="AP176" s="41">
        <v>100</v>
      </c>
      <c r="AQ176" s="41"/>
      <c r="AR176" s="41"/>
      <c r="AS176" s="41">
        <v>19.1692412499029</v>
      </c>
      <c r="AT176" s="41">
        <v>7.09469486457792</v>
      </c>
      <c r="AU176" s="41">
        <v>24.695415681486</v>
      </c>
      <c r="AV176" s="41">
        <v>41.4033487177546</v>
      </c>
      <c r="AW176" s="41">
        <v>0.107431996807583</v>
      </c>
      <c r="AX176" s="41">
        <v>0.5285946394222309</v>
      </c>
      <c r="AY176" s="41">
        <v>6.96867142209288</v>
      </c>
      <c r="AZ176" s="41">
        <v>0.0326014279558241</v>
      </c>
      <c r="BA176" s="41">
        <v>100</v>
      </c>
      <c r="BB176" s="7"/>
      <c r="BC176" s="7"/>
    </row>
    <row r="177" ht="13.65" customHeight="1">
      <c r="A177" s="39">
        <v>56</v>
      </c>
      <c r="B177" t="s" s="40">
        <v>262</v>
      </c>
      <c r="C177" s="7"/>
      <c r="D177" s="41">
        <v>1155.26</v>
      </c>
      <c r="E177" s="41">
        <v>1294.07</v>
      </c>
      <c r="F177" s="41">
        <v>2251.01</v>
      </c>
      <c r="G177" s="41">
        <v>4374.03</v>
      </c>
      <c r="H177" s="41">
        <v>6.32</v>
      </c>
      <c r="I177" s="41">
        <v>1.39</v>
      </c>
      <c r="J177" s="41">
        <v>1367.66</v>
      </c>
      <c r="K177" s="41">
        <v>1.81</v>
      </c>
      <c r="L177" s="41">
        <v>31.6</v>
      </c>
      <c r="M177" s="41">
        <v>268.430000000002</v>
      </c>
      <c r="N177" s="41">
        <v>10751.58</v>
      </c>
      <c r="O177" s="41">
        <v>10483.15</v>
      </c>
      <c r="P177" s="41">
        <v>10451.55</v>
      </c>
      <c r="Q177" s="7"/>
      <c r="R177" s="41">
        <v>393.504031746799</v>
      </c>
      <c r="S177" s="41">
        <v>440.785418314995</v>
      </c>
      <c r="T177" s="41">
        <v>766.737799718126</v>
      </c>
      <c r="U177" s="41">
        <v>1489.879715372690</v>
      </c>
      <c r="V177" s="41">
        <v>2.15271495649444</v>
      </c>
      <c r="W177" s="41">
        <v>0.473461042646721</v>
      </c>
      <c r="X177" s="41">
        <v>465.851604018859</v>
      </c>
      <c r="Y177" s="41">
        <v>0.616521213806162</v>
      </c>
      <c r="Z177" s="41">
        <v>10.7635747824722</v>
      </c>
      <c r="AA177" s="41">
        <v>91.43248034364051</v>
      </c>
      <c r="AB177" s="41">
        <v>3662.197321510530</v>
      </c>
      <c r="AC177" s="41">
        <v>3570.764841166890</v>
      </c>
      <c r="AD177" s="41">
        <v>3560.001266384420</v>
      </c>
      <c r="AE177" s="41"/>
      <c r="AF177" s="41">
        <v>10.7450253823159</v>
      </c>
      <c r="AG177" s="41">
        <v>12.0360914395838</v>
      </c>
      <c r="AH177" s="41">
        <v>20.9365507209173</v>
      </c>
      <c r="AI177" s="41">
        <v>40.6826717561512</v>
      </c>
      <c r="AJ177" s="41">
        <v>0.0587820580789056</v>
      </c>
      <c r="AK177" s="41">
        <v>0.0129283323939365</v>
      </c>
      <c r="AL177" s="41">
        <v>12.7205489797779</v>
      </c>
      <c r="AM177" s="41">
        <v>0.0168347349877878</v>
      </c>
      <c r="AN177" s="41">
        <v>0.293910290394528</v>
      </c>
      <c r="AO177" s="41">
        <v>2.49665630539885</v>
      </c>
      <c r="AP177" s="41">
        <v>100</v>
      </c>
      <c r="AQ177" s="41"/>
      <c r="AR177" s="41"/>
      <c r="AS177" s="41">
        <v>11.0534801058216</v>
      </c>
      <c r="AT177" s="41">
        <v>12.3816084695571</v>
      </c>
      <c r="AU177" s="41">
        <v>21.5375709822945</v>
      </c>
      <c r="AV177" s="41">
        <v>41.8505389152805</v>
      </c>
      <c r="AW177" s="41">
        <v>0.0604694997392731</v>
      </c>
      <c r="AX177" s="41">
        <v>0.0132994627591123</v>
      </c>
      <c r="AY177" s="41">
        <v>13.0857145590845</v>
      </c>
      <c r="AZ177" s="41">
        <v>0.0173180054633045</v>
      </c>
      <c r="BA177" s="41">
        <v>100</v>
      </c>
      <c r="BB177" s="7"/>
      <c r="BC177" s="7"/>
    </row>
    <row r="178" ht="13.65" customHeight="1">
      <c r="A178" s="39">
        <v>59</v>
      </c>
      <c r="B178" t="s" s="40">
        <v>245</v>
      </c>
      <c r="C178" s="7"/>
      <c r="D178" s="41">
        <v>1430.08</v>
      </c>
      <c r="E178" s="41">
        <v>585.86</v>
      </c>
      <c r="F178" s="41">
        <v>5373.81</v>
      </c>
      <c r="G178" s="41">
        <v>20080.07</v>
      </c>
      <c r="H178" s="41">
        <v>1588.75</v>
      </c>
      <c r="I178" s="41">
        <v>535.8099999999999</v>
      </c>
      <c r="J178" s="41">
        <v>9064.83</v>
      </c>
      <c r="K178" s="41">
        <v>92.23</v>
      </c>
      <c r="L178" s="41">
        <v>53.3</v>
      </c>
      <c r="M178" s="41">
        <v>1713.279999999990</v>
      </c>
      <c r="N178" s="41">
        <v>40518.02</v>
      </c>
      <c r="O178" s="41">
        <v>38804.74</v>
      </c>
      <c r="P178" s="41">
        <v>38751.44</v>
      </c>
      <c r="Q178" s="7"/>
      <c r="R178" s="41">
        <v>487.113070408793</v>
      </c>
      <c r="S178" s="41">
        <v>199.555313989214</v>
      </c>
      <c r="T178" s="41">
        <v>1830.424234234080</v>
      </c>
      <c r="U178" s="41">
        <v>6839.6625026037</v>
      </c>
      <c r="V178" s="41">
        <v>541.1591593560991</v>
      </c>
      <c r="W178" s="41">
        <v>182.507310259381</v>
      </c>
      <c r="X178" s="41">
        <v>3087.657455550560</v>
      </c>
      <c r="Y178" s="41">
        <v>31.4153323477029</v>
      </c>
      <c r="Z178" s="41">
        <v>18.1550169590433</v>
      </c>
      <c r="AA178" s="41">
        <v>583.576500104871</v>
      </c>
      <c r="AB178" s="41">
        <v>13801.2258958135</v>
      </c>
      <c r="AC178" s="41">
        <v>13217.6493957086</v>
      </c>
      <c r="AD178" s="41">
        <v>13199.4943787495</v>
      </c>
      <c r="AE178" s="41"/>
      <c r="AF178" s="41">
        <v>3.52949132262633</v>
      </c>
      <c r="AG178" s="41">
        <v>1.44592455406261</v>
      </c>
      <c r="AH178" s="41">
        <v>13.2627655546841</v>
      </c>
      <c r="AI178" s="41">
        <v>49.5583693378897</v>
      </c>
      <c r="AJ178" s="41">
        <v>3.92109486100259</v>
      </c>
      <c r="AK178" s="41">
        <v>1.32239926827619</v>
      </c>
      <c r="AL178" s="41">
        <v>22.3723419851217</v>
      </c>
      <c r="AM178" s="41">
        <v>0.227627115046589</v>
      </c>
      <c r="AN178" s="41">
        <v>0.131546408240087</v>
      </c>
      <c r="AO178" s="41">
        <v>4.22843959305018</v>
      </c>
      <c r="AP178" s="41">
        <v>100</v>
      </c>
      <c r="AQ178" s="41"/>
      <c r="AR178" s="41"/>
      <c r="AS178" s="41">
        <v>3.69039189253354</v>
      </c>
      <c r="AT178" s="41">
        <v>1.51184059224638</v>
      </c>
      <c r="AU178" s="41">
        <v>13.8673814444057</v>
      </c>
      <c r="AV178" s="41">
        <v>51.8176098746266</v>
      </c>
      <c r="AW178" s="41">
        <v>4.09984764437141</v>
      </c>
      <c r="AX178" s="41">
        <v>1.38268410154565</v>
      </c>
      <c r="AY178" s="41">
        <v>23.3922403915829</v>
      </c>
      <c r="AZ178" s="41">
        <v>0.238004058687884</v>
      </c>
      <c r="BA178" s="41">
        <v>100</v>
      </c>
      <c r="BB178" s="7"/>
      <c r="BC178" s="7"/>
    </row>
    <row r="179" ht="13.65" customHeight="1">
      <c r="A179" s="39">
        <v>60</v>
      </c>
      <c r="B179" t="s" s="40">
        <v>263</v>
      </c>
      <c r="C179" s="7"/>
      <c r="D179" s="41">
        <v>2733.71</v>
      </c>
      <c r="E179" s="41">
        <v>1548.45</v>
      </c>
      <c r="F179" s="41">
        <v>4869.73</v>
      </c>
      <c r="G179" s="41">
        <v>4078.67</v>
      </c>
      <c r="H179" s="41">
        <v>0</v>
      </c>
      <c r="I179" s="41">
        <v>223.89</v>
      </c>
      <c r="J179" s="41">
        <v>2999.95</v>
      </c>
      <c r="K179" s="41">
        <v>22.52</v>
      </c>
      <c r="L179" s="41">
        <v>116.86</v>
      </c>
      <c r="M179" s="41">
        <v>420.970000000001</v>
      </c>
      <c r="N179" s="41">
        <v>17014.75</v>
      </c>
      <c r="O179" s="41">
        <v>16593.78</v>
      </c>
      <c r="P179" s="41">
        <v>16476.92</v>
      </c>
      <c r="Q179" s="7"/>
      <c r="R179" s="41">
        <v>931.154810714941</v>
      </c>
      <c r="S179" s="41">
        <v>527.432195313896</v>
      </c>
      <c r="T179" s="41">
        <v>1658.724779286340</v>
      </c>
      <c r="U179" s="41">
        <v>1389.274353102090</v>
      </c>
      <c r="V179" s="41">
        <v>0</v>
      </c>
      <c r="W179" s="41">
        <v>76.2612898116362</v>
      </c>
      <c r="X179" s="41">
        <v>1021.841334451820</v>
      </c>
      <c r="Y179" s="41">
        <v>7.67075012978716</v>
      </c>
      <c r="Z179" s="41">
        <v>39.8047895278387</v>
      </c>
      <c r="AA179" s="41">
        <v>143.390572030929</v>
      </c>
      <c r="AB179" s="41">
        <v>5795.554874369280</v>
      </c>
      <c r="AC179" s="41">
        <v>5652.164302338350</v>
      </c>
      <c r="AD179" s="41">
        <v>5612.359512810510</v>
      </c>
      <c r="AE179" s="41"/>
      <c r="AF179" s="41">
        <v>16.0667068278993</v>
      </c>
      <c r="AG179" s="41">
        <v>9.100633274071029</v>
      </c>
      <c r="AH179" s="41">
        <v>28.6206379758739</v>
      </c>
      <c r="AI179" s="41">
        <v>23.9713777751657</v>
      </c>
      <c r="AJ179" s="41">
        <v>0</v>
      </c>
      <c r="AK179" s="41">
        <v>1.31585829941668</v>
      </c>
      <c r="AL179" s="41">
        <v>17.6314668155571</v>
      </c>
      <c r="AM179" s="41">
        <v>0.132355750157951</v>
      </c>
      <c r="AN179" s="41">
        <v>0.68681585095285</v>
      </c>
      <c r="AO179" s="41">
        <v>2.47414743090554</v>
      </c>
      <c r="AP179" s="41">
        <v>100</v>
      </c>
      <c r="AQ179" s="41"/>
      <c r="AR179" s="41"/>
      <c r="AS179" s="41">
        <v>16.5911468891031</v>
      </c>
      <c r="AT179" s="41">
        <v>9.39769083056785</v>
      </c>
      <c r="AU179" s="41">
        <v>29.5548561260236</v>
      </c>
      <c r="AV179" s="41">
        <v>24.7538374890453</v>
      </c>
      <c r="AW179" s="41">
        <v>0</v>
      </c>
      <c r="AX179" s="41">
        <v>1.35880977755551</v>
      </c>
      <c r="AY179" s="41">
        <v>18.2069828584468</v>
      </c>
      <c r="AZ179" s="41">
        <v>0.136676029257895</v>
      </c>
      <c r="BA179" s="41">
        <v>100</v>
      </c>
      <c r="BB179" s="7"/>
      <c r="BC179" s="7"/>
    </row>
    <row r="180" ht="13.65" customHeight="1">
      <c r="A180" s="39">
        <v>65</v>
      </c>
      <c r="B180" t="s" s="40">
        <v>234</v>
      </c>
      <c r="C180" s="7"/>
      <c r="D180" s="41">
        <v>4191.11</v>
      </c>
      <c r="E180" s="41">
        <v>2360.24</v>
      </c>
      <c r="F180" s="41">
        <v>6060.24</v>
      </c>
      <c r="G180" s="41">
        <v>8592.49</v>
      </c>
      <c r="H180" s="41">
        <v>2.03</v>
      </c>
      <c r="I180" s="41">
        <v>19.57</v>
      </c>
      <c r="J180" s="41">
        <v>4787.62</v>
      </c>
      <c r="K180" s="41">
        <v>34.51</v>
      </c>
      <c r="L180" s="41">
        <v>123.52</v>
      </c>
      <c r="M180" s="41">
        <v>563.480000000003</v>
      </c>
      <c r="N180" s="41">
        <v>26734.81</v>
      </c>
      <c r="O180" s="41">
        <v>26171.33</v>
      </c>
      <c r="P180" s="41">
        <v>26047.81</v>
      </c>
      <c r="Q180" s="7"/>
      <c r="R180" s="41">
        <v>1427.5736046382</v>
      </c>
      <c r="S180" s="41">
        <v>803.943662803235</v>
      </c>
      <c r="T180" s="41">
        <v>2064.235646826880</v>
      </c>
      <c r="U180" s="41">
        <v>2926.769262109010</v>
      </c>
      <c r="V180" s="41">
        <v>0.6914574939372981</v>
      </c>
      <c r="W180" s="41">
        <v>6.66592273711966</v>
      </c>
      <c r="X180" s="41">
        <v>1630.756515824670</v>
      </c>
      <c r="Y180" s="41">
        <v>11.7547773969341</v>
      </c>
      <c r="Z180" s="41">
        <v>42.0733150990813</v>
      </c>
      <c r="AA180" s="41">
        <v>191.932250583148</v>
      </c>
      <c r="AB180" s="41">
        <v>9106.396415512219</v>
      </c>
      <c r="AC180" s="41">
        <v>8914.464164929070</v>
      </c>
      <c r="AD180" s="41">
        <v>8872.390849829990</v>
      </c>
      <c r="AE180" s="41"/>
      <c r="AF180" s="41">
        <v>15.6766029008622</v>
      </c>
      <c r="AG180" s="41">
        <v>8.8283402799571</v>
      </c>
      <c r="AH180" s="41">
        <v>22.6679748238345</v>
      </c>
      <c r="AI180" s="41">
        <v>32.1397084924112</v>
      </c>
      <c r="AJ180" s="41">
        <v>0.00759309679028951</v>
      </c>
      <c r="AK180" s="41">
        <v>0.0732004454118058</v>
      </c>
      <c r="AL180" s="41">
        <v>17.9078138202591</v>
      </c>
      <c r="AM180" s="41">
        <v>0.129082645434922</v>
      </c>
      <c r="AN180" s="41">
        <v>0.462019367259389</v>
      </c>
      <c r="AO180" s="41">
        <v>2.10766412777949</v>
      </c>
      <c r="AP180" s="41">
        <v>100</v>
      </c>
      <c r="AQ180" s="41"/>
      <c r="AR180" s="41"/>
      <c r="AS180" s="41">
        <v>16.0900666889078</v>
      </c>
      <c r="AT180" s="41">
        <v>9.06118403044248</v>
      </c>
      <c r="AU180" s="41">
        <v>23.2658330969091</v>
      </c>
      <c r="AV180" s="41">
        <v>32.9873797451686</v>
      </c>
      <c r="AW180" s="41">
        <v>0.0077933615148452</v>
      </c>
      <c r="AX180" s="41">
        <v>0.07513107627858159</v>
      </c>
      <c r="AY180" s="41">
        <v>18.3801248550262</v>
      </c>
      <c r="AZ180" s="41">
        <v>0.132487145752368</v>
      </c>
      <c r="BA180" s="41">
        <v>100</v>
      </c>
      <c r="BB180" s="7"/>
      <c r="BC180" s="7"/>
    </row>
    <row r="181" ht="13.65" customHeight="1">
      <c r="A181" s="39">
        <v>86</v>
      </c>
      <c r="B181" t="s" s="40">
        <v>242</v>
      </c>
      <c r="C181" s="7"/>
      <c r="D181" s="41">
        <v>1446.97</v>
      </c>
      <c r="E181" s="41">
        <v>7234.69</v>
      </c>
      <c r="F181" s="41">
        <v>966.99</v>
      </c>
      <c r="G181" s="41">
        <v>21427.91</v>
      </c>
      <c r="H181" s="41">
        <v>2073.4</v>
      </c>
      <c r="I181" s="41">
        <v>0</v>
      </c>
      <c r="J181" s="41">
        <v>3623.54</v>
      </c>
      <c r="K181" s="41">
        <v>69.95999999999999</v>
      </c>
      <c r="L181" s="41">
        <v>106.72</v>
      </c>
      <c r="M181" s="41">
        <v>638.760000000002</v>
      </c>
      <c r="N181" s="41">
        <v>37588.94</v>
      </c>
      <c r="O181" s="41">
        <v>36950.18</v>
      </c>
      <c r="P181" s="41">
        <v>36843.46</v>
      </c>
      <c r="Q181" s="7"/>
      <c r="R181" s="41">
        <v>492.866133006134</v>
      </c>
      <c r="S181" s="41">
        <v>2464.276165917850</v>
      </c>
      <c r="T181" s="41">
        <v>329.375606927304</v>
      </c>
      <c r="U181" s="41">
        <v>7298.763029021660</v>
      </c>
      <c r="V181" s="41">
        <v>706.240378290440</v>
      </c>
      <c r="W181" s="41">
        <v>0</v>
      </c>
      <c r="X181" s="41">
        <v>1234.248220483530</v>
      </c>
      <c r="Y181" s="41">
        <v>23.8297370817012</v>
      </c>
      <c r="Z181" s="41">
        <v>36.3509082527037</v>
      </c>
      <c r="AA181" s="41">
        <v>217.574083166202</v>
      </c>
      <c r="AB181" s="41">
        <v>12803.5242621475</v>
      </c>
      <c r="AC181" s="41">
        <v>12585.9501789813</v>
      </c>
      <c r="AD181" s="41">
        <v>12549.5992707286</v>
      </c>
      <c r="AE181" s="41"/>
      <c r="AF181" s="41">
        <v>3.84945678170228</v>
      </c>
      <c r="AG181" s="41">
        <v>19.2468582513899</v>
      </c>
      <c r="AH181" s="41">
        <v>2.57253862439324</v>
      </c>
      <c r="AI181" s="41">
        <v>57.0058905624899</v>
      </c>
      <c r="AJ181" s="41">
        <v>5.51598422301879</v>
      </c>
      <c r="AK181" s="41">
        <v>0</v>
      </c>
      <c r="AL181" s="41">
        <v>9.639910037367381</v>
      </c>
      <c r="AM181" s="41">
        <v>0.186118576368474</v>
      </c>
      <c r="AN181" s="41">
        <v>0.283913300029211</v>
      </c>
      <c r="AO181" s="41">
        <v>1.69932964324081</v>
      </c>
      <c r="AP181" s="41">
        <v>100</v>
      </c>
      <c r="AQ181" s="41"/>
      <c r="AR181" s="41"/>
      <c r="AS181" s="41">
        <v>3.92734558589231</v>
      </c>
      <c r="AT181" s="41">
        <v>19.636293659716</v>
      </c>
      <c r="AU181" s="41">
        <v>2.62459063291016</v>
      </c>
      <c r="AV181" s="41">
        <v>58.1593313982997</v>
      </c>
      <c r="AW181" s="41">
        <v>5.62759306536357</v>
      </c>
      <c r="AX181" s="41">
        <v>0</v>
      </c>
      <c r="AY181" s="41">
        <v>9.83496121156916</v>
      </c>
      <c r="AZ181" s="41">
        <v>0.189884446249076</v>
      </c>
      <c r="BA181" s="41">
        <v>100</v>
      </c>
      <c r="BB181" s="7"/>
      <c r="BC181" s="7"/>
    </row>
    <row r="182" ht="13.65" customHeight="1">
      <c r="A182" s="39">
        <v>91</v>
      </c>
      <c r="B182" t="s" s="40">
        <v>235</v>
      </c>
      <c r="C182" s="7"/>
      <c r="D182" s="41">
        <v>5379.78</v>
      </c>
      <c r="E182" s="41">
        <v>5776.86</v>
      </c>
      <c r="F182" s="41">
        <v>6851.32</v>
      </c>
      <c r="G182" s="41">
        <v>16416.43</v>
      </c>
      <c r="H182" s="41">
        <v>0.28</v>
      </c>
      <c r="I182" s="41">
        <v>69.8</v>
      </c>
      <c r="J182" s="41">
        <v>5331.37</v>
      </c>
      <c r="K182" s="41">
        <v>29.6</v>
      </c>
      <c r="L182" s="41">
        <v>192.74</v>
      </c>
      <c r="M182" s="41">
        <v>660.0700000000001</v>
      </c>
      <c r="N182" s="41">
        <v>40708.25</v>
      </c>
      <c r="O182" s="41">
        <v>40048.18</v>
      </c>
      <c r="P182" s="41">
        <v>39855.44</v>
      </c>
      <c r="Q182" s="7"/>
      <c r="R182" s="41">
        <v>1832.457732381280</v>
      </c>
      <c r="S182" s="41">
        <v>1967.710905628880</v>
      </c>
      <c r="T182" s="41">
        <v>2333.692885400240</v>
      </c>
      <c r="U182" s="41">
        <v>5591.755441969</v>
      </c>
      <c r="V182" s="41">
        <v>0.09537344743962731</v>
      </c>
      <c r="W182" s="41">
        <v>23.7752379688785</v>
      </c>
      <c r="X182" s="41">
        <v>1815.968344557880</v>
      </c>
      <c r="Y182" s="41">
        <v>10.0823358721892</v>
      </c>
      <c r="Z182" s="41">
        <v>65.6509937839777</v>
      </c>
      <c r="AA182" s="41">
        <v>224.832683755267</v>
      </c>
      <c r="AB182" s="41">
        <v>13866.021934765</v>
      </c>
      <c r="AC182" s="41">
        <v>13641.1892510098</v>
      </c>
      <c r="AD182" s="41">
        <v>13575.5382572258</v>
      </c>
      <c r="AE182" s="41"/>
      <c r="AF182" s="41">
        <v>13.2154538699158</v>
      </c>
      <c r="AG182" s="41">
        <v>14.1908826834855</v>
      </c>
      <c r="AH182" s="41">
        <v>16.8302985267114</v>
      </c>
      <c r="AI182" s="41">
        <v>40.3270344463346</v>
      </c>
      <c r="AJ182" s="41">
        <v>0.00068782126473135</v>
      </c>
      <c r="AK182" s="41">
        <v>0.171464015279458</v>
      </c>
      <c r="AL182" s="41">
        <v>13.0965344862528</v>
      </c>
      <c r="AM182" s="41">
        <v>0.07271253370017131</v>
      </c>
      <c r="AN182" s="41">
        <v>0.473466680586859</v>
      </c>
      <c r="AO182" s="41">
        <v>1.62146493646865</v>
      </c>
      <c r="AP182" s="41">
        <v>100</v>
      </c>
      <c r="AQ182" s="41"/>
      <c r="AR182" s="41"/>
      <c r="AS182" s="41">
        <v>13.4982326126622</v>
      </c>
      <c r="AT182" s="41">
        <v>14.4945332431407</v>
      </c>
      <c r="AU182" s="41">
        <v>17.1904262002878</v>
      </c>
      <c r="AV182" s="41">
        <v>41.1899354266318</v>
      </c>
      <c r="AW182" s="41">
        <v>0.000702538975858753</v>
      </c>
      <c r="AX182" s="41">
        <v>0.175132930410504</v>
      </c>
      <c r="AY182" s="41">
        <v>13.3767686418717</v>
      </c>
      <c r="AZ182" s="41">
        <v>0.0742684060193539</v>
      </c>
      <c r="BA182" s="41">
        <v>100</v>
      </c>
      <c r="BB182" s="7"/>
      <c r="BC182" s="7"/>
    </row>
    <row r="183" ht="13.65" customHeight="1">
      <c r="A183" s="39">
        <v>93</v>
      </c>
      <c r="B183" t="s" s="40">
        <v>254</v>
      </c>
      <c r="C183" s="7"/>
      <c r="D183" s="41">
        <v>947.8099999999999</v>
      </c>
      <c r="E183" s="41">
        <v>782.6900000000001</v>
      </c>
      <c r="F183" s="41">
        <v>6356.94</v>
      </c>
      <c r="G183" s="41">
        <v>2680.99</v>
      </c>
      <c r="H183" s="41">
        <v>18.61</v>
      </c>
      <c r="I183" s="41">
        <v>9.5</v>
      </c>
      <c r="J183" s="41">
        <v>3164.44</v>
      </c>
      <c r="K183" s="41">
        <v>2.19</v>
      </c>
      <c r="L183" s="41">
        <v>48.17</v>
      </c>
      <c r="M183" s="41">
        <v>398.719999999998</v>
      </c>
      <c r="N183" s="41">
        <v>14410.06</v>
      </c>
      <c r="O183" s="41">
        <v>14011.34</v>
      </c>
      <c r="P183" s="41">
        <v>13963.17</v>
      </c>
      <c r="Q183" s="7"/>
      <c r="R183" s="41">
        <v>322.842525777690</v>
      </c>
      <c r="S183" s="41">
        <v>266.599441344721</v>
      </c>
      <c r="T183" s="41">
        <v>2165.297439167370</v>
      </c>
      <c r="U183" s="41">
        <v>913.197353039880</v>
      </c>
      <c r="V183" s="41">
        <v>6.3389280601838</v>
      </c>
      <c r="W183" s="41">
        <v>3.2358848238445</v>
      </c>
      <c r="X183" s="41">
        <v>1077.869828628050</v>
      </c>
      <c r="Y183" s="41">
        <v>0.745956606759942</v>
      </c>
      <c r="Z183" s="41">
        <v>16.4076391541673</v>
      </c>
      <c r="AA183" s="41">
        <v>135.811789154028</v>
      </c>
      <c r="AB183" s="41">
        <v>4908.3467857567</v>
      </c>
      <c r="AC183" s="41">
        <v>4772.534996602670</v>
      </c>
      <c r="AD183" s="41">
        <v>4756.1273574485</v>
      </c>
      <c r="AE183" s="41"/>
      <c r="AF183" s="41">
        <v>6.57741883101111</v>
      </c>
      <c r="AG183" s="41">
        <v>5.43155267916997</v>
      </c>
      <c r="AH183" s="41">
        <v>44.1145977185383</v>
      </c>
      <c r="AI183" s="41">
        <v>18.6049884594512</v>
      </c>
      <c r="AJ183" s="41">
        <v>0.12914588835855</v>
      </c>
      <c r="AK183" s="41">
        <v>0.0659261654705116</v>
      </c>
      <c r="AL183" s="41">
        <v>21.9599363222638</v>
      </c>
      <c r="AM183" s="41">
        <v>0.0151977160400442</v>
      </c>
      <c r="AN183" s="41">
        <v>0.33428035691732</v>
      </c>
      <c r="AO183" s="41">
        <v>2.76695586277918</v>
      </c>
      <c r="AP183" s="41">
        <v>100</v>
      </c>
      <c r="AQ183" s="41"/>
      <c r="AR183" s="41"/>
      <c r="AS183" s="41">
        <v>6.7879285291234</v>
      </c>
      <c r="AT183" s="41">
        <v>5.60538903415199</v>
      </c>
      <c r="AU183" s="41">
        <v>45.5264814508453</v>
      </c>
      <c r="AV183" s="41">
        <v>19.200439441760</v>
      </c>
      <c r="AW183" s="41">
        <v>0.133279190900061</v>
      </c>
      <c r="AX183" s="41">
        <v>0.0680361264669842</v>
      </c>
      <c r="AY183" s="41">
        <v>22.6627621091772</v>
      </c>
      <c r="AZ183" s="41">
        <v>0.0156841175750206</v>
      </c>
      <c r="BA183" s="41">
        <v>100</v>
      </c>
      <c r="BB183" s="7"/>
      <c r="BC183" s="7"/>
    </row>
    <row r="184" ht="13.65" customHeight="1">
      <c r="A184" s="39">
        <v>119</v>
      </c>
      <c r="B184" t="s" s="40">
        <v>246</v>
      </c>
      <c r="C184" s="7"/>
      <c r="D184" s="41">
        <v>1883.35</v>
      </c>
      <c r="E184" s="41">
        <v>6815.36</v>
      </c>
      <c r="F184" s="41">
        <v>3180.94</v>
      </c>
      <c r="G184" s="41">
        <v>3828.78</v>
      </c>
      <c r="H184" s="41">
        <v>1.94</v>
      </c>
      <c r="I184" s="41">
        <v>2.68</v>
      </c>
      <c r="J184" s="41">
        <v>578.41</v>
      </c>
      <c r="K184" s="41">
        <v>24.2</v>
      </c>
      <c r="L184" s="41">
        <v>171.1</v>
      </c>
      <c r="M184" s="41">
        <v>340.199999999997</v>
      </c>
      <c r="N184" s="41">
        <v>16826.96</v>
      </c>
      <c r="O184" s="41">
        <v>16486.76</v>
      </c>
      <c r="P184" s="41">
        <v>16315.66</v>
      </c>
      <c r="Q184" s="7"/>
      <c r="R184" s="41">
        <v>641.505650840793</v>
      </c>
      <c r="S184" s="41">
        <v>2321.444209793350</v>
      </c>
      <c r="T184" s="41">
        <v>1083.490049637890</v>
      </c>
      <c r="U184" s="41">
        <v>1304.156957456770</v>
      </c>
      <c r="V184" s="41">
        <v>0.66080174297456</v>
      </c>
      <c r="W184" s="41">
        <v>0.91286013977929</v>
      </c>
      <c r="X184" s="41">
        <v>197.017699048410</v>
      </c>
      <c r="Y184" s="41">
        <v>8.24299081442493</v>
      </c>
      <c r="Z184" s="41">
        <v>58.2799887747151</v>
      </c>
      <c r="AA184" s="41">
        <v>115.878738639146</v>
      </c>
      <c r="AB184" s="41">
        <v>5731.589946888250</v>
      </c>
      <c r="AC184" s="41">
        <v>5615.711208249110</v>
      </c>
      <c r="AD184" s="41">
        <v>5557.431219474390</v>
      </c>
      <c r="AE184" s="41"/>
      <c r="AF184" s="41">
        <v>11.1924554405549</v>
      </c>
      <c r="AG184" s="41">
        <v>40.502621982818</v>
      </c>
      <c r="AH184" s="41">
        <v>18.9038305195947</v>
      </c>
      <c r="AI184" s="41">
        <v>22.7538426429967</v>
      </c>
      <c r="AJ184" s="41">
        <v>0.0115291175589649</v>
      </c>
      <c r="AK184" s="41">
        <v>0.0159268221948587</v>
      </c>
      <c r="AL184" s="41">
        <v>3.43740045736128</v>
      </c>
      <c r="AM184" s="41">
        <v>0.143816827281933</v>
      </c>
      <c r="AN184" s="41">
        <v>1.01682062594788</v>
      </c>
      <c r="AO184" s="41">
        <v>2.02175556369063</v>
      </c>
      <c r="AP184" s="41">
        <v>100</v>
      </c>
      <c r="AQ184" s="41"/>
      <c r="AR184" s="41"/>
      <c r="AS184" s="41">
        <v>11.543204504139</v>
      </c>
      <c r="AT184" s="41">
        <v>41.7718927705039</v>
      </c>
      <c r="AU184" s="41">
        <v>19.4962385830546</v>
      </c>
      <c r="AV184" s="41">
        <v>23.4669023502574</v>
      </c>
      <c r="AW184" s="41">
        <v>0.011890416936857</v>
      </c>
      <c r="AX184" s="41">
        <v>0.0164259367993694</v>
      </c>
      <c r="AY184" s="41">
        <v>3.54512168064301</v>
      </c>
      <c r="AZ184" s="41">
        <v>0.148323757665948</v>
      </c>
      <c r="BA184" s="41">
        <v>100</v>
      </c>
      <c r="BB184" s="7"/>
      <c r="BC184" s="7"/>
    </row>
    <row r="185" ht="13.65" customHeight="1">
      <c r="A185" s="39">
        <v>120</v>
      </c>
      <c r="B185" t="s" s="40">
        <v>247</v>
      </c>
      <c r="C185" s="7"/>
      <c r="D185" s="41">
        <v>1986.8</v>
      </c>
      <c r="E185" s="41">
        <v>6096.55</v>
      </c>
      <c r="F185" s="41">
        <v>4337.8</v>
      </c>
      <c r="G185" s="41">
        <v>2204.84</v>
      </c>
      <c r="H185" s="41">
        <v>20.03</v>
      </c>
      <c r="I185" s="41">
        <v>0</v>
      </c>
      <c r="J185" s="41">
        <v>779.95</v>
      </c>
      <c r="K185" s="41">
        <v>236.8</v>
      </c>
      <c r="L185" s="41">
        <v>152.8</v>
      </c>
      <c r="M185" s="41">
        <v>1556.9</v>
      </c>
      <c r="N185" s="41">
        <v>17372.47</v>
      </c>
      <c r="O185" s="41">
        <v>15815.57</v>
      </c>
      <c r="P185" s="41">
        <v>15662.77</v>
      </c>
      <c r="Q185" s="7"/>
      <c r="R185" s="41">
        <v>676.742733475184</v>
      </c>
      <c r="S185" s="41">
        <v>2076.603539243070</v>
      </c>
      <c r="T185" s="41">
        <v>1477.539072512910</v>
      </c>
      <c r="U185" s="41">
        <v>751.011399474242</v>
      </c>
      <c r="V185" s="41">
        <v>6.82260768648477</v>
      </c>
      <c r="W185" s="41">
        <v>0</v>
      </c>
      <c r="X185" s="41">
        <v>265.666144037633</v>
      </c>
      <c r="Y185" s="41">
        <v>80.6586869775134</v>
      </c>
      <c r="Z185" s="41">
        <v>52.0466527456252</v>
      </c>
      <c r="AA185" s="41">
        <v>530.310429709842</v>
      </c>
      <c r="AB185" s="41">
        <v>5917.401265862510</v>
      </c>
      <c r="AC185" s="41">
        <v>5387.090836152660</v>
      </c>
      <c r="AD185" s="41">
        <v>5335.044183407040</v>
      </c>
      <c r="AE185" s="41"/>
      <c r="AF185" s="41">
        <v>11.4364854278062</v>
      </c>
      <c r="AG185" s="41">
        <v>35.0931675230983</v>
      </c>
      <c r="AH185" s="41">
        <v>24.9693912264635</v>
      </c>
      <c r="AI185" s="41">
        <v>12.6915746580653</v>
      </c>
      <c r="AJ185" s="41">
        <v>0.115297364162954</v>
      </c>
      <c r="AK185" s="41">
        <v>0</v>
      </c>
      <c r="AL185" s="41">
        <v>4.48957459704924</v>
      </c>
      <c r="AM185" s="41">
        <v>1.36307617742324</v>
      </c>
      <c r="AN185" s="41">
        <v>0.8795525334048639</v>
      </c>
      <c r="AO185" s="41">
        <v>8.96188049252639</v>
      </c>
      <c r="AP185" s="41">
        <v>100</v>
      </c>
      <c r="AQ185" s="41"/>
      <c r="AR185" s="41"/>
      <c r="AS185" s="41">
        <v>12.684857148512</v>
      </c>
      <c r="AT185" s="41">
        <v>38.9238302037251</v>
      </c>
      <c r="AU185" s="41">
        <v>27.6949734944713</v>
      </c>
      <c r="AV185" s="41">
        <v>14.0769480749574</v>
      </c>
      <c r="AW185" s="41">
        <v>0.127882871292881</v>
      </c>
      <c r="AX185" s="41">
        <v>0</v>
      </c>
      <c r="AY185" s="41">
        <v>4.97964280903059</v>
      </c>
      <c r="AZ185" s="41">
        <v>1.5118653980107</v>
      </c>
      <c r="BA185" s="41">
        <v>100</v>
      </c>
      <c r="BB185" s="7"/>
      <c r="BC185" s="7"/>
    </row>
    <row r="186" ht="13.65" customHeight="1">
      <c r="A186" s="39">
        <v>125</v>
      </c>
      <c r="B186" t="s" s="40">
        <v>255</v>
      </c>
      <c r="C186" s="7"/>
      <c r="D186" s="41">
        <v>2268.33</v>
      </c>
      <c r="E186" s="41">
        <v>4241.33</v>
      </c>
      <c r="F186" s="41">
        <v>17056.43</v>
      </c>
      <c r="G186" s="41">
        <v>25111.17</v>
      </c>
      <c r="H186" s="41">
        <v>374.33</v>
      </c>
      <c r="I186" s="41">
        <v>55.36</v>
      </c>
      <c r="J186" s="41">
        <v>17780.96</v>
      </c>
      <c r="K186" s="41">
        <v>51.41</v>
      </c>
      <c r="L186" s="41">
        <v>150.51</v>
      </c>
      <c r="M186" s="41">
        <v>2675.41</v>
      </c>
      <c r="N186" s="41">
        <v>69765.240000000005</v>
      </c>
      <c r="O186" s="41">
        <v>67089.83</v>
      </c>
      <c r="P186" s="41">
        <v>66939.320000000007</v>
      </c>
      <c r="Q186" s="7"/>
      <c r="R186" s="41">
        <v>772.637328681178</v>
      </c>
      <c r="S186" s="41">
        <v>1444.679513675410</v>
      </c>
      <c r="T186" s="41">
        <v>5809.751893259580</v>
      </c>
      <c r="U186" s="41">
        <v>8553.353043366231</v>
      </c>
      <c r="V186" s="41">
        <v>127.504080643127</v>
      </c>
      <c r="W186" s="41">
        <v>18.8566930366349</v>
      </c>
      <c r="X186" s="41">
        <v>6056.540907093270</v>
      </c>
      <c r="Y186" s="41">
        <v>17.5112461888259</v>
      </c>
      <c r="Z186" s="41">
        <v>51.2666341933511</v>
      </c>
      <c r="AA186" s="41">
        <v>911.296696480191</v>
      </c>
      <c r="AB186" s="41">
        <v>23763.3980366178</v>
      </c>
      <c r="AC186" s="41">
        <v>22852.1013401376</v>
      </c>
      <c r="AD186" s="41">
        <v>22800.8347059443</v>
      </c>
      <c r="AE186" s="41"/>
      <c r="AF186" s="41">
        <v>3.25137561341436</v>
      </c>
      <c r="AG186" s="41">
        <v>6.07943153352586</v>
      </c>
      <c r="AH186" s="41">
        <v>24.4483212556855</v>
      </c>
      <c r="AI186" s="41">
        <v>35.9938129647372</v>
      </c>
      <c r="AJ186" s="41">
        <v>0.536556600392975</v>
      </c>
      <c r="AK186" s="41">
        <v>0.07935183767733039</v>
      </c>
      <c r="AL186" s="41">
        <v>25.486847031559</v>
      </c>
      <c r="AM186" s="41">
        <v>0.0736899923228244</v>
      </c>
      <c r="AN186" s="41">
        <v>0.215737808685242</v>
      </c>
      <c r="AO186" s="41">
        <v>3.83487536199976</v>
      </c>
      <c r="AP186" s="41">
        <v>100</v>
      </c>
      <c r="AQ186" s="41"/>
      <c r="AR186" s="41"/>
      <c r="AS186" s="41">
        <v>3.38863615584981</v>
      </c>
      <c r="AT186" s="41">
        <v>6.33608169309159</v>
      </c>
      <c r="AU186" s="41">
        <v>25.4804351164607</v>
      </c>
      <c r="AV186" s="41">
        <v>37.513332970816</v>
      </c>
      <c r="AW186" s="41">
        <v>0.559207951320689</v>
      </c>
      <c r="AX186" s="41">
        <v>0.08270176631612031</v>
      </c>
      <c r="AY186" s="41">
        <v>26.5628034464646</v>
      </c>
      <c r="AZ186" s="41">
        <v>0.0768008996804867</v>
      </c>
      <c r="BA186" s="41">
        <v>100</v>
      </c>
      <c r="BB186" s="7"/>
      <c r="BC186" s="7"/>
    </row>
    <row r="187" ht="13.65" customHeight="1">
      <c r="A187" s="39">
        <v>134</v>
      </c>
      <c r="B187" t="s" s="40">
        <v>264</v>
      </c>
      <c r="C187" s="7"/>
      <c r="D187" s="41">
        <v>10544.24</v>
      </c>
      <c r="E187" s="41">
        <v>4431.92</v>
      </c>
      <c r="F187" s="41">
        <v>16119.49</v>
      </c>
      <c r="G187" s="41">
        <v>8611.809999999999</v>
      </c>
      <c r="H187" s="41">
        <v>25.2</v>
      </c>
      <c r="I187" s="41">
        <v>1675.89</v>
      </c>
      <c r="J187" s="41">
        <v>3794.84</v>
      </c>
      <c r="K187" s="41">
        <v>1713.52</v>
      </c>
      <c r="L187" s="41">
        <v>310.09</v>
      </c>
      <c r="M187" s="41">
        <v>1176.490000000010</v>
      </c>
      <c r="N187" s="41">
        <v>48403.49</v>
      </c>
      <c r="O187" s="41">
        <v>47227</v>
      </c>
      <c r="P187" s="41">
        <v>46916.91</v>
      </c>
      <c r="Q187" s="7"/>
      <c r="R187" s="41">
        <v>3591.573283681480</v>
      </c>
      <c r="S187" s="41">
        <v>1509.598175630830</v>
      </c>
      <c r="T187" s="41">
        <v>5490.611900959280</v>
      </c>
      <c r="U187" s="41">
        <v>2933.350029982340</v>
      </c>
      <c r="V187" s="41">
        <v>8.583610269566449</v>
      </c>
      <c r="W187" s="41">
        <v>570.840738677132</v>
      </c>
      <c r="X187" s="41">
        <v>1292.596333149270</v>
      </c>
      <c r="Y187" s="41">
        <v>583.658248774108</v>
      </c>
      <c r="Z187" s="41">
        <v>105.622686844836</v>
      </c>
      <c r="AA187" s="41">
        <v>400.735382779456</v>
      </c>
      <c r="AB187" s="41">
        <v>16487.1703907483</v>
      </c>
      <c r="AC187" s="41">
        <v>16086.4350079688</v>
      </c>
      <c r="AD187" s="41">
        <v>15980.812321124</v>
      </c>
      <c r="AE187" s="41"/>
      <c r="AF187" s="41">
        <v>21.7840490427446</v>
      </c>
      <c r="AG187" s="41">
        <v>9.15619927406061</v>
      </c>
      <c r="AH187" s="41">
        <v>33.3023300592581</v>
      </c>
      <c r="AI187" s="41">
        <v>17.7917129529296</v>
      </c>
      <c r="AJ187" s="41">
        <v>0.0520623616189659</v>
      </c>
      <c r="AK187" s="41">
        <v>3.46233298466702</v>
      </c>
      <c r="AL187" s="41">
        <v>7.84001318913161</v>
      </c>
      <c r="AM187" s="41">
        <v>3.54007531275121</v>
      </c>
      <c r="AN187" s="41">
        <v>0.640635623588299</v>
      </c>
      <c r="AO187" s="41">
        <v>2.4305891992499</v>
      </c>
      <c r="AP187" s="41">
        <v>100</v>
      </c>
      <c r="AQ187" s="41"/>
      <c r="AR187" s="41"/>
      <c r="AS187" s="41">
        <v>22.4742848580608</v>
      </c>
      <c r="AT187" s="41">
        <v>9.44631690364945</v>
      </c>
      <c r="AU187" s="41">
        <v>34.3575269556328</v>
      </c>
      <c r="AV187" s="41">
        <v>18.3554500925146</v>
      </c>
      <c r="AW187" s="41">
        <v>0.0537119771954291</v>
      </c>
      <c r="AX187" s="41">
        <v>3.57203831198602</v>
      </c>
      <c r="AY187" s="41">
        <v>8.088426965885009</v>
      </c>
      <c r="AZ187" s="41">
        <v>3.65224393507586</v>
      </c>
      <c r="BA187" s="41">
        <v>100</v>
      </c>
      <c r="BB187" s="7"/>
      <c r="BC187" s="7"/>
    </row>
    <row r="188" ht="13.65" customHeight="1">
      <c r="A188" s="39">
        <v>136</v>
      </c>
      <c r="B188" t="s" s="40">
        <v>236</v>
      </c>
      <c r="C188" s="7"/>
      <c r="D188" s="41">
        <v>2301.09</v>
      </c>
      <c r="E188" s="41">
        <v>4311.42</v>
      </c>
      <c r="F188" s="41">
        <v>6319.91</v>
      </c>
      <c r="G188" s="41">
        <v>11690.25</v>
      </c>
      <c r="H188" s="41">
        <v>14.18</v>
      </c>
      <c r="I188" s="41">
        <v>23.75</v>
      </c>
      <c r="J188" s="41">
        <v>3607.53</v>
      </c>
      <c r="K188" s="41">
        <v>4.08</v>
      </c>
      <c r="L188" s="41">
        <v>127.78</v>
      </c>
      <c r="M188" s="41">
        <v>636.010000000002</v>
      </c>
      <c r="N188" s="41">
        <v>29036</v>
      </c>
      <c r="O188" s="41">
        <v>28399.99</v>
      </c>
      <c r="P188" s="41">
        <v>28272.21</v>
      </c>
      <c r="Q188" s="7"/>
      <c r="R188" s="41">
        <v>783.796022031614</v>
      </c>
      <c r="S188" s="41">
        <v>1468.553531286280</v>
      </c>
      <c r="T188" s="41">
        <v>2152.684300743480</v>
      </c>
      <c r="U188" s="41">
        <v>3981.926585468220</v>
      </c>
      <c r="V188" s="41">
        <v>4.82998387390684</v>
      </c>
      <c r="W188" s="41">
        <v>8.089712059611241</v>
      </c>
      <c r="X188" s="41">
        <v>1228.794903006710</v>
      </c>
      <c r="Y188" s="41">
        <v>1.38972737697743</v>
      </c>
      <c r="Z188" s="41">
        <v>43.5243539779842</v>
      </c>
      <c r="AA188" s="41">
        <v>216.637379664563</v>
      </c>
      <c r="AB188" s="41">
        <v>9890.226499489350</v>
      </c>
      <c r="AC188" s="41">
        <v>9673.589119824790</v>
      </c>
      <c r="AD188" s="41">
        <v>9630.064765846801</v>
      </c>
      <c r="AE188" s="41"/>
      <c r="AF188" s="41">
        <v>7.92495522799284</v>
      </c>
      <c r="AG188" s="41">
        <v>14.8485328557653</v>
      </c>
      <c r="AH188" s="41">
        <v>21.7657735225238</v>
      </c>
      <c r="AI188" s="41">
        <v>40.2612274417964</v>
      </c>
      <c r="AJ188" s="41">
        <v>0.0488359278137484</v>
      </c>
      <c r="AK188" s="41">
        <v>0.08179501308720211</v>
      </c>
      <c r="AL188" s="41">
        <v>12.4243353078937</v>
      </c>
      <c r="AM188" s="41">
        <v>0.0140515222482436</v>
      </c>
      <c r="AN188" s="41">
        <v>0.440074390411902</v>
      </c>
      <c r="AO188" s="41">
        <v>2.19041879046701</v>
      </c>
      <c r="AP188" s="41">
        <v>100</v>
      </c>
      <c r="AQ188" s="41"/>
      <c r="AR188" s="41"/>
      <c r="AS188" s="41">
        <v>8.139052447615519</v>
      </c>
      <c r="AT188" s="41">
        <v>15.2496745036911</v>
      </c>
      <c r="AU188" s="41">
        <v>22.3537884021093</v>
      </c>
      <c r="AV188" s="41">
        <v>41.3489076375706</v>
      </c>
      <c r="AW188" s="41">
        <v>0.0501552584675906</v>
      </c>
      <c r="AX188" s="41">
        <v>0.0840047523699067</v>
      </c>
      <c r="AY188" s="41">
        <v>12.7599858659793</v>
      </c>
      <c r="AZ188" s="41">
        <v>0.0144311321965987</v>
      </c>
      <c r="BA188" s="41">
        <v>100</v>
      </c>
      <c r="BB188" s="7"/>
      <c r="BC188" s="7"/>
    </row>
    <row r="189" ht="13.65" customHeight="1">
      <c r="A189" s="39">
        <v>137</v>
      </c>
      <c r="B189" t="s" s="40">
        <v>256</v>
      </c>
      <c r="C189" s="7"/>
      <c r="D189" s="41">
        <v>2972.02</v>
      </c>
      <c r="E189" s="41">
        <v>918.4400000000001</v>
      </c>
      <c r="F189" s="41">
        <v>21094.37</v>
      </c>
      <c r="G189" s="41">
        <v>3700.69</v>
      </c>
      <c r="H189" s="41">
        <v>0.93</v>
      </c>
      <c r="I189" s="41">
        <v>2.99</v>
      </c>
      <c r="J189" s="41">
        <v>1252.12</v>
      </c>
      <c r="K189" s="41">
        <v>20.89</v>
      </c>
      <c r="L189" s="41">
        <v>120.05</v>
      </c>
      <c r="M189" s="41">
        <v>899.210000000003</v>
      </c>
      <c r="N189" s="41">
        <v>30981.71</v>
      </c>
      <c r="O189" s="41">
        <v>30082.5</v>
      </c>
      <c r="P189" s="41">
        <v>29962.45</v>
      </c>
      <c r="Q189" s="7"/>
      <c r="R189" s="41">
        <v>1012.327833069720</v>
      </c>
      <c r="S189" s="41">
        <v>312.838532380183</v>
      </c>
      <c r="T189" s="41">
        <v>7185.152815953750</v>
      </c>
      <c r="U189" s="41">
        <v>1260.527011447690</v>
      </c>
      <c r="V189" s="41">
        <v>0.316776093281619</v>
      </c>
      <c r="W189" s="41">
        <v>1.01845217087316</v>
      </c>
      <c r="X189" s="41">
        <v>426.496432171807</v>
      </c>
      <c r="Y189" s="41">
        <v>7.11554041790648</v>
      </c>
      <c r="Z189" s="41">
        <v>40.8913655897402</v>
      </c>
      <c r="AA189" s="41">
        <v>306.288420257813</v>
      </c>
      <c r="AB189" s="41">
        <v>10552.9731795528</v>
      </c>
      <c r="AC189" s="41">
        <v>10246.684759295</v>
      </c>
      <c r="AD189" s="41">
        <v>10205.7933937052</v>
      </c>
      <c r="AE189" s="41"/>
      <c r="AF189" s="41">
        <v>9.59282105474488</v>
      </c>
      <c r="AG189" s="41">
        <v>2.96445870805711</v>
      </c>
      <c r="AH189" s="41">
        <v>68.0865258889842</v>
      </c>
      <c r="AI189" s="41">
        <v>11.944757084099</v>
      </c>
      <c r="AJ189" s="41">
        <v>0.0030017710449165</v>
      </c>
      <c r="AK189" s="41">
        <v>0.0096508552949466</v>
      </c>
      <c r="AL189" s="41">
        <v>4.04148124812995</v>
      </c>
      <c r="AM189" s="41">
        <v>0.0674268786325868</v>
      </c>
      <c r="AN189" s="41">
        <v>0.387486681658307</v>
      </c>
      <c r="AO189" s="41">
        <v>2.90238982935417</v>
      </c>
      <c r="AP189" s="41">
        <v>100</v>
      </c>
      <c r="AQ189" s="41"/>
      <c r="AR189" s="41"/>
      <c r="AS189" s="41">
        <v>9.91914880124957</v>
      </c>
      <c r="AT189" s="41">
        <v>3.06530340476163</v>
      </c>
      <c r="AU189" s="41">
        <v>70.4026873636836</v>
      </c>
      <c r="AV189" s="41">
        <v>12.3510927844686</v>
      </c>
      <c r="AW189" s="41">
        <v>0.0031038850294285</v>
      </c>
      <c r="AX189" s="41">
        <v>0.009979157245151851</v>
      </c>
      <c r="AY189" s="41">
        <v>4.17896400327744</v>
      </c>
      <c r="AZ189" s="41">
        <v>0.0697206002846897</v>
      </c>
      <c r="BA189" s="41">
        <v>100</v>
      </c>
      <c r="BB189" s="7"/>
      <c r="BC189" s="7"/>
    </row>
    <row r="190" ht="13.65" customHeight="1">
      <c r="A190" s="39">
        <v>143</v>
      </c>
      <c r="B190" t="s" s="40">
        <v>248</v>
      </c>
      <c r="C190" s="7"/>
      <c r="D190" s="41">
        <v>535.21</v>
      </c>
      <c r="E190" s="41">
        <v>447.34</v>
      </c>
      <c r="F190" s="41">
        <v>2218.67</v>
      </c>
      <c r="G190" s="41">
        <v>11908.65</v>
      </c>
      <c r="H190" s="41">
        <v>5227.77</v>
      </c>
      <c r="I190" s="41">
        <v>156.9</v>
      </c>
      <c r="J190" s="41">
        <v>10118.59</v>
      </c>
      <c r="K190" s="41">
        <v>73.59999999999999</v>
      </c>
      <c r="L190" s="41">
        <v>17.11</v>
      </c>
      <c r="M190" s="41">
        <v>1146.96</v>
      </c>
      <c r="N190" s="41">
        <v>31850.8</v>
      </c>
      <c r="O190" s="41">
        <v>30703.84</v>
      </c>
      <c r="P190" s="41">
        <v>30686.73</v>
      </c>
      <c r="Q190" s="7"/>
      <c r="R190" s="41">
        <v>182.302938586296</v>
      </c>
      <c r="S190" s="41">
        <v>152.372707063010</v>
      </c>
      <c r="T190" s="41">
        <v>755.722166538849</v>
      </c>
      <c r="U190" s="41">
        <v>4056.317874471130</v>
      </c>
      <c r="V190" s="41">
        <v>1780.680169005220</v>
      </c>
      <c r="W190" s="41">
        <v>53.4431925117054</v>
      </c>
      <c r="X190" s="41">
        <v>3446.588612600490</v>
      </c>
      <c r="Y190" s="41">
        <v>25.0695918984163</v>
      </c>
      <c r="Z190" s="41">
        <v>5.82799887747151</v>
      </c>
      <c r="AA190" s="41">
        <v>390.676890269124</v>
      </c>
      <c r="AB190" s="41">
        <v>10849.0021418217</v>
      </c>
      <c r="AC190" s="41">
        <v>10458.3252515526</v>
      </c>
      <c r="AD190" s="41">
        <v>10452.4972526751</v>
      </c>
      <c r="AE190" s="41"/>
      <c r="AF190" s="41">
        <v>1.68036595627111</v>
      </c>
      <c r="AG190" s="41">
        <v>1.4044859155814</v>
      </c>
      <c r="AH190" s="41">
        <v>6.9658218945835</v>
      </c>
      <c r="AI190" s="41">
        <v>37.3888567948058</v>
      </c>
      <c r="AJ190" s="41">
        <v>16.4133082999485</v>
      </c>
      <c r="AK190" s="41">
        <v>0.492609290818441</v>
      </c>
      <c r="AL190" s="41">
        <v>31.7687153854848</v>
      </c>
      <c r="AM190" s="41">
        <v>0.2310773983699</v>
      </c>
      <c r="AN190" s="41">
        <v>0.0537192158438721</v>
      </c>
      <c r="AO190" s="41">
        <v>3.60103984829266</v>
      </c>
      <c r="AP190" s="41">
        <v>100</v>
      </c>
      <c r="AQ190" s="41"/>
      <c r="AR190" s="41"/>
      <c r="AS190" s="41">
        <v>1.74410893568653</v>
      </c>
      <c r="AT190" s="41">
        <v>1.4577636652716</v>
      </c>
      <c r="AU190" s="41">
        <v>7.23006328794238</v>
      </c>
      <c r="AV190" s="41">
        <v>38.8071651818229</v>
      </c>
      <c r="AW190" s="41">
        <v>17.0359305145905</v>
      </c>
      <c r="AX190" s="41">
        <v>0.511295924981254</v>
      </c>
      <c r="AY190" s="41">
        <v>32.9738294044364</v>
      </c>
      <c r="AZ190" s="41">
        <v>0.239843085268453</v>
      </c>
      <c r="BA190" s="41">
        <v>100</v>
      </c>
      <c r="BB190" s="7"/>
      <c r="BC190" s="7"/>
    </row>
    <row r="191" ht="13.65" customHeight="1">
      <c r="A191" s="39">
        <v>146</v>
      </c>
      <c r="B191" t="s" s="40">
        <v>257</v>
      </c>
      <c r="C191" s="7"/>
      <c r="D191" s="41">
        <v>729.58</v>
      </c>
      <c r="E191" s="41">
        <v>1663.57</v>
      </c>
      <c r="F191" s="41">
        <v>2370.06</v>
      </c>
      <c r="G191" s="41">
        <v>17687.72</v>
      </c>
      <c r="H191" s="41">
        <v>40.34</v>
      </c>
      <c r="I191" s="41">
        <v>58.06</v>
      </c>
      <c r="J191" s="41">
        <v>9745.110000000001</v>
      </c>
      <c r="K191" s="41">
        <v>6.82</v>
      </c>
      <c r="L191" s="41">
        <v>47.08</v>
      </c>
      <c r="M191" s="41">
        <v>1033.399999999990</v>
      </c>
      <c r="N191" s="41">
        <v>33381.74</v>
      </c>
      <c r="O191" s="41">
        <v>32348.34</v>
      </c>
      <c r="P191" s="41">
        <v>32301.26</v>
      </c>
      <c r="Q191" s="7"/>
      <c r="R191" s="41">
        <v>248.509142082155</v>
      </c>
      <c r="S191" s="41">
        <v>566.644306989788</v>
      </c>
      <c r="T191" s="41">
        <v>807.288545852725</v>
      </c>
      <c r="U191" s="41">
        <v>6024.781549095870</v>
      </c>
      <c r="V191" s="41">
        <v>13.7405888204092</v>
      </c>
      <c r="W191" s="41">
        <v>19.776365565517</v>
      </c>
      <c r="X191" s="41">
        <v>3319.374058494240</v>
      </c>
      <c r="Y191" s="41">
        <v>2.32302468406521</v>
      </c>
      <c r="Z191" s="41">
        <v>16.036363948063</v>
      </c>
      <c r="AA191" s="41">
        <v>351.996144943251</v>
      </c>
      <c r="AB191" s="41">
        <v>11370.4700904761</v>
      </c>
      <c r="AC191" s="41">
        <v>11018.4739455328</v>
      </c>
      <c r="AD191" s="41">
        <v>11002.4375815848</v>
      </c>
      <c r="AE191" s="41"/>
      <c r="AF191" s="41">
        <v>2.18556612087926</v>
      </c>
      <c r="AG191" s="41">
        <v>4.98347300050866</v>
      </c>
      <c r="AH191" s="41">
        <v>7.0998695694113</v>
      </c>
      <c r="AI191" s="41">
        <v>52.9862134208702</v>
      </c>
      <c r="AJ191" s="41">
        <v>0.120844509603154</v>
      </c>
      <c r="AK191" s="41">
        <v>0.173927422596905</v>
      </c>
      <c r="AL191" s="41">
        <v>29.1929360183142</v>
      </c>
      <c r="AM191" s="41">
        <v>0.0204303310732155</v>
      </c>
      <c r="AN191" s="41">
        <v>0.141035188698971</v>
      </c>
      <c r="AO191" s="41">
        <v>3.0957044180441</v>
      </c>
      <c r="AP191" s="41">
        <v>100</v>
      </c>
      <c r="AQ191" s="41"/>
      <c r="AR191" s="41"/>
      <c r="AS191" s="41">
        <v>2.2586735006622</v>
      </c>
      <c r="AT191" s="41">
        <v>5.15017061253957</v>
      </c>
      <c r="AU191" s="41">
        <v>7.33736083360216</v>
      </c>
      <c r="AV191" s="41">
        <v>54.7586069397912</v>
      </c>
      <c r="AW191" s="41">
        <v>0.124886769122938</v>
      </c>
      <c r="AX191" s="41">
        <v>0.179745310244864</v>
      </c>
      <c r="AY191" s="41">
        <v>30.1694423065849</v>
      </c>
      <c r="AZ191" s="41">
        <v>0.021113727452118</v>
      </c>
      <c r="BA191" s="41">
        <v>100</v>
      </c>
      <c r="BB191" s="7"/>
      <c r="BC191" s="7"/>
    </row>
    <row r="192" ht="13.65" customHeight="1">
      <c r="A192" s="39">
        <v>156</v>
      </c>
      <c r="B192" t="s" s="40">
        <v>231</v>
      </c>
      <c r="C192" s="7"/>
      <c r="D192" s="41">
        <v>309.32</v>
      </c>
      <c r="E192" s="41">
        <v>52.54</v>
      </c>
      <c r="F192" s="41">
        <v>4179.87</v>
      </c>
      <c r="G192" s="41">
        <v>5088.17</v>
      </c>
      <c r="H192" s="41">
        <v>1601.93</v>
      </c>
      <c r="I192" s="41">
        <v>220.4</v>
      </c>
      <c r="J192" s="41">
        <v>8157.03</v>
      </c>
      <c r="K192" s="41">
        <v>16.68</v>
      </c>
      <c r="L192" s="41">
        <v>21.18</v>
      </c>
      <c r="M192" s="41">
        <v>665.150000000001</v>
      </c>
      <c r="N192" s="41">
        <v>20312.27</v>
      </c>
      <c r="O192" s="41">
        <v>19647.12</v>
      </c>
      <c r="P192" s="41">
        <v>19625.94</v>
      </c>
      <c r="Q192" s="7"/>
      <c r="R192" s="41">
        <v>105.360409864377</v>
      </c>
      <c r="S192" s="41">
        <v>17.8961461731358</v>
      </c>
      <c r="T192" s="41">
        <v>1423.745041962410</v>
      </c>
      <c r="U192" s="41">
        <v>1733.129693067460</v>
      </c>
      <c r="V192" s="41">
        <v>545.648523774865</v>
      </c>
      <c r="W192" s="41">
        <v>75.0725279131923</v>
      </c>
      <c r="X192" s="41">
        <v>2778.443114173080</v>
      </c>
      <c r="Y192" s="41">
        <v>5.68153251176065</v>
      </c>
      <c r="Z192" s="41">
        <v>7.21432005989752</v>
      </c>
      <c r="AA192" s="41">
        <v>226.563030587386</v>
      </c>
      <c r="AB192" s="41">
        <v>6918.754340087560</v>
      </c>
      <c r="AC192" s="41">
        <v>6692.191309500180</v>
      </c>
      <c r="AD192" s="41">
        <v>6684.976989440280</v>
      </c>
      <c r="AE192" s="41"/>
      <c r="AF192" s="41">
        <v>1.52282339689262</v>
      </c>
      <c r="AG192" s="41">
        <v>0.258661390381282</v>
      </c>
      <c r="AH192" s="41">
        <v>20.5780545453561</v>
      </c>
      <c r="AI192" s="41">
        <v>25.0497359477793</v>
      </c>
      <c r="AJ192" s="41">
        <v>7.88651391498833</v>
      </c>
      <c r="AK192" s="41">
        <v>1.08505844004634</v>
      </c>
      <c r="AL192" s="41">
        <v>40.1581408675643</v>
      </c>
      <c r="AM192" s="41">
        <v>0.0821178529036883</v>
      </c>
      <c r="AN192" s="41">
        <v>0.104271949910079</v>
      </c>
      <c r="AO192" s="41">
        <v>3.27462169417796</v>
      </c>
      <c r="AP192" s="41">
        <v>100</v>
      </c>
      <c r="AQ192" s="41"/>
      <c r="AR192" s="41"/>
      <c r="AS192" s="41">
        <v>1.57607737514738</v>
      </c>
      <c r="AT192" s="41">
        <v>0.267706922572881</v>
      </c>
      <c r="AU192" s="41">
        <v>21.297680518742</v>
      </c>
      <c r="AV192" s="41">
        <v>25.9257390983566</v>
      </c>
      <c r="AW192" s="41">
        <v>8.162309677905871</v>
      </c>
      <c r="AX192" s="41">
        <v>1.1230035351173</v>
      </c>
      <c r="AY192" s="41">
        <v>41.5624933124222</v>
      </c>
      <c r="AZ192" s="41">
        <v>0.0849895597357375</v>
      </c>
      <c r="BA192" s="41">
        <v>100</v>
      </c>
      <c r="BB192" s="7"/>
      <c r="BC192" s="7"/>
    </row>
    <row r="193" ht="13.65" customHeight="1">
      <c r="A193" s="39">
        <v>159</v>
      </c>
      <c r="B193" t="s" s="40">
        <v>269</v>
      </c>
      <c r="C193" s="7"/>
      <c r="D193" s="41">
        <v>1462.28</v>
      </c>
      <c r="E193" s="41">
        <v>1320.17</v>
      </c>
      <c r="F193" s="41">
        <v>10659.17</v>
      </c>
      <c r="G193" s="41">
        <v>3499.54</v>
      </c>
      <c r="H193" s="41">
        <v>0</v>
      </c>
      <c r="I193" s="41">
        <v>0</v>
      </c>
      <c r="J193" s="41">
        <v>17460.8</v>
      </c>
      <c r="K193" s="41">
        <v>6.42</v>
      </c>
      <c r="L193" s="41">
        <v>92.34999999999999</v>
      </c>
      <c r="M193" s="41">
        <v>1320.570000000010</v>
      </c>
      <c r="N193" s="41">
        <v>35821.3</v>
      </c>
      <c r="O193" s="41">
        <v>34500.73</v>
      </c>
      <c r="P193" s="41">
        <v>34408.38</v>
      </c>
      <c r="Q193" s="7"/>
      <c r="R193" s="41">
        <v>498.081016864351</v>
      </c>
      <c r="S193" s="41">
        <v>449.675586094188</v>
      </c>
      <c r="T193" s="41">
        <v>3630.7206776609</v>
      </c>
      <c r="U193" s="41">
        <v>1192.011408045980</v>
      </c>
      <c r="V193" s="41">
        <v>0</v>
      </c>
      <c r="W193" s="41">
        <v>0</v>
      </c>
      <c r="X193" s="41">
        <v>5947.488182335160</v>
      </c>
      <c r="Y193" s="41">
        <v>2.1867769020086</v>
      </c>
      <c r="Z193" s="41">
        <v>31.4562066823199</v>
      </c>
      <c r="AA193" s="41">
        <v>449.811833876247</v>
      </c>
      <c r="AB193" s="41">
        <v>12201.4316884611</v>
      </c>
      <c r="AC193" s="41">
        <v>11751.6198545849</v>
      </c>
      <c r="AD193" s="41">
        <v>11720.1636479026</v>
      </c>
      <c r="AE193" s="41"/>
      <c r="AF193" s="41">
        <v>4.08215223903097</v>
      </c>
      <c r="AG193" s="41">
        <v>3.68543296865273</v>
      </c>
      <c r="AH193" s="41">
        <v>29.7565135827008</v>
      </c>
      <c r="AI193" s="41">
        <v>9.76943885341961</v>
      </c>
      <c r="AJ193" s="41">
        <v>0</v>
      </c>
      <c r="AK193" s="41">
        <v>0</v>
      </c>
      <c r="AL193" s="41">
        <v>48.7441829302677</v>
      </c>
      <c r="AM193" s="41">
        <v>0.0179222976273893</v>
      </c>
      <c r="AN193" s="41">
        <v>0.257807505590249</v>
      </c>
      <c r="AO193" s="41">
        <v>3.68654962271053</v>
      </c>
      <c r="AP193" s="41">
        <v>100</v>
      </c>
      <c r="AQ193" s="41"/>
      <c r="AR193" s="41"/>
      <c r="AS193" s="41">
        <v>4.24977868763365</v>
      </c>
      <c r="AT193" s="41">
        <v>3.83676883363878</v>
      </c>
      <c r="AU193" s="41">
        <v>30.9784128168778</v>
      </c>
      <c r="AV193" s="41">
        <v>10.1706037889607</v>
      </c>
      <c r="AW193" s="41">
        <v>0</v>
      </c>
      <c r="AX193" s="41">
        <v>0</v>
      </c>
      <c r="AY193" s="41">
        <v>50.7457776274268</v>
      </c>
      <c r="AZ193" s="41">
        <v>0.0186582454622973</v>
      </c>
      <c r="BA193" s="41">
        <v>100</v>
      </c>
      <c r="BB193" s="7"/>
      <c r="BC193" s="7"/>
    </row>
    <row r="194" ht="13.65" customHeight="1">
      <c r="A194" s="39">
        <v>168</v>
      </c>
      <c r="B194" t="s" s="40">
        <v>237</v>
      </c>
      <c r="C194" s="7"/>
      <c r="D194" s="41">
        <v>5588.31</v>
      </c>
      <c r="E194" s="41">
        <v>2517.05</v>
      </c>
      <c r="F194" s="41">
        <v>3694.65</v>
      </c>
      <c r="G194" s="41">
        <v>5188.14</v>
      </c>
      <c r="H194" s="41">
        <v>114.88</v>
      </c>
      <c r="I194" s="41">
        <v>387.92</v>
      </c>
      <c r="J194" s="41">
        <v>2202.46</v>
      </c>
      <c r="K194" s="41">
        <v>37.8</v>
      </c>
      <c r="L194" s="41">
        <v>84.47</v>
      </c>
      <c r="M194" s="41">
        <v>710.5299999999989</v>
      </c>
      <c r="N194" s="41">
        <v>20526.21</v>
      </c>
      <c r="O194" s="41">
        <v>19815.68</v>
      </c>
      <c r="P194" s="41">
        <v>19731.21</v>
      </c>
      <c r="Q194" s="7"/>
      <c r="R194" s="41">
        <v>1903.487107361940</v>
      </c>
      <c r="S194" s="41">
        <v>857.356199563978</v>
      </c>
      <c r="T194" s="41">
        <v>1258.469669938640</v>
      </c>
      <c r="U194" s="41">
        <v>1767.181419997960</v>
      </c>
      <c r="V194" s="41">
        <v>39.1303630066585</v>
      </c>
      <c r="W194" s="41">
        <v>132.133099038501</v>
      </c>
      <c r="X194" s="41">
        <v>750.200725171005</v>
      </c>
      <c r="Y194" s="41">
        <v>12.8754154043497</v>
      </c>
      <c r="Z194" s="41">
        <v>28.7721253758047</v>
      </c>
      <c r="AA194" s="41">
        <v>242.020341461708</v>
      </c>
      <c r="AB194" s="41">
        <v>6991.626466320540</v>
      </c>
      <c r="AC194" s="41">
        <v>6749.606124858830</v>
      </c>
      <c r="AD194" s="41">
        <v>6720.833999483030</v>
      </c>
      <c r="AE194" s="41"/>
      <c r="AF194" s="41">
        <v>27.2252403147001</v>
      </c>
      <c r="AG194" s="41">
        <v>12.2626144816798</v>
      </c>
      <c r="AH194" s="41">
        <v>17.9996696906053</v>
      </c>
      <c r="AI194" s="41">
        <v>25.2756841131412</v>
      </c>
      <c r="AJ194" s="41">
        <v>0.559674679348989</v>
      </c>
      <c r="AK194" s="41">
        <v>1.88987640679892</v>
      </c>
      <c r="AL194" s="41">
        <v>10.729988634044</v>
      </c>
      <c r="AM194" s="41">
        <v>0.184154795259329</v>
      </c>
      <c r="AN194" s="41">
        <v>0.411522633744856</v>
      </c>
      <c r="AO194" s="41">
        <v>3.46157425067754</v>
      </c>
      <c r="AP194" s="41">
        <v>100</v>
      </c>
      <c r="AQ194" s="41"/>
      <c r="AR194" s="41"/>
      <c r="AS194" s="41">
        <v>28.3221860190024</v>
      </c>
      <c r="AT194" s="41">
        <v>12.7566935834143</v>
      </c>
      <c r="AU194" s="41">
        <v>18.7249033384167</v>
      </c>
      <c r="AV194" s="41">
        <v>26.2940792784629</v>
      </c>
      <c r="AW194" s="41">
        <v>0.582224810338545</v>
      </c>
      <c r="AX194" s="41">
        <v>1.96602235747326</v>
      </c>
      <c r="AY194" s="41">
        <v>11.1623159451448</v>
      </c>
      <c r="AZ194" s="41">
        <v>0.191574667747188</v>
      </c>
      <c r="BA194" s="41">
        <v>100</v>
      </c>
      <c r="BB194" s="7"/>
      <c r="BC194" s="7"/>
    </row>
    <row r="195" ht="13.65" customHeight="1">
      <c r="A195" s="39">
        <v>178</v>
      </c>
      <c r="B195" t="s" s="40">
        <v>270</v>
      </c>
      <c r="C195" s="7"/>
      <c r="D195" s="41">
        <v>595.23</v>
      </c>
      <c r="E195" s="41">
        <v>974.87</v>
      </c>
      <c r="F195" s="41">
        <v>2775.7</v>
      </c>
      <c r="G195" s="41">
        <v>1753.78</v>
      </c>
      <c r="H195" s="41">
        <v>0</v>
      </c>
      <c r="I195" s="41">
        <v>0</v>
      </c>
      <c r="J195" s="41">
        <v>5939.39</v>
      </c>
      <c r="K195" s="41">
        <v>2.96</v>
      </c>
      <c r="L195" s="41">
        <v>44.08</v>
      </c>
      <c r="M195" s="41">
        <v>325.920000000002</v>
      </c>
      <c r="N195" s="41">
        <v>12411.93</v>
      </c>
      <c r="O195" s="41">
        <v>12086.01</v>
      </c>
      <c r="P195" s="41">
        <v>12041.93</v>
      </c>
      <c r="Q195" s="7"/>
      <c r="R195" s="41">
        <v>202.746918283891</v>
      </c>
      <c r="S195" s="41">
        <v>332.059688233819</v>
      </c>
      <c r="T195" s="41">
        <v>945.4574216363339</v>
      </c>
      <c r="U195" s="41">
        <v>597.371588038105</v>
      </c>
      <c r="V195" s="41">
        <v>0</v>
      </c>
      <c r="W195" s="41">
        <v>0</v>
      </c>
      <c r="X195" s="41">
        <v>2023.071785673030</v>
      </c>
      <c r="Y195" s="41">
        <v>1.00823358721892</v>
      </c>
      <c r="Z195" s="41">
        <v>15.0145055826385</v>
      </c>
      <c r="AA195" s="41">
        <v>111.014692819727</v>
      </c>
      <c r="AB195" s="41">
        <v>4227.744833854760</v>
      </c>
      <c r="AC195" s="41">
        <v>4116.730141035030</v>
      </c>
      <c r="AD195" s="41">
        <v>4101.7156354524</v>
      </c>
      <c r="AE195" s="41"/>
      <c r="AF195" s="41">
        <v>4.79562807718058</v>
      </c>
      <c r="AG195" s="41">
        <v>7.85429824370585</v>
      </c>
      <c r="AH195" s="41">
        <v>22.3631618934364</v>
      </c>
      <c r="AI195" s="41">
        <v>14.1297928686353</v>
      </c>
      <c r="AJ195" s="41">
        <v>0</v>
      </c>
      <c r="AK195" s="41">
        <v>0</v>
      </c>
      <c r="AL195" s="41">
        <v>47.852267938991</v>
      </c>
      <c r="AM195" s="41">
        <v>0.023848023635325</v>
      </c>
      <c r="AN195" s="41">
        <v>0.355142189812543</v>
      </c>
      <c r="AO195" s="41">
        <v>2.6258607646031</v>
      </c>
      <c r="AP195" s="41">
        <v>100</v>
      </c>
      <c r="AQ195" s="41"/>
      <c r="AR195" s="41"/>
      <c r="AS195" s="41">
        <v>4.9429784096071</v>
      </c>
      <c r="AT195" s="41">
        <v>8.09562918900874</v>
      </c>
      <c r="AU195" s="41">
        <v>23.0502917721661</v>
      </c>
      <c r="AV195" s="41">
        <v>14.5639444839822</v>
      </c>
      <c r="AW195" s="41">
        <v>0</v>
      </c>
      <c r="AX195" s="41">
        <v>0</v>
      </c>
      <c r="AY195" s="41">
        <v>49.322575367902</v>
      </c>
      <c r="AZ195" s="41">
        <v>0.0245807773338659</v>
      </c>
      <c r="BA195" s="41">
        <v>100</v>
      </c>
      <c r="BB195" s="7"/>
      <c r="BC195" s="7"/>
    </row>
    <row r="196" ht="13.65" customHeight="1">
      <c r="A196" s="39">
        <v>179</v>
      </c>
      <c r="B196" t="s" s="40">
        <v>243</v>
      </c>
      <c r="C196" s="7"/>
      <c r="D196" s="41">
        <v>2001.93</v>
      </c>
      <c r="E196" s="41">
        <v>2564.83</v>
      </c>
      <c r="F196" s="41">
        <v>814.92</v>
      </c>
      <c r="G196" s="41">
        <v>13159.96</v>
      </c>
      <c r="H196" s="41">
        <v>329.04</v>
      </c>
      <c r="I196" s="41">
        <v>0</v>
      </c>
      <c r="J196" s="41">
        <v>3999.51</v>
      </c>
      <c r="K196" s="41">
        <v>24.37</v>
      </c>
      <c r="L196" s="41">
        <v>58.03</v>
      </c>
      <c r="M196" s="41">
        <v>427.599999999999</v>
      </c>
      <c r="N196" s="41">
        <v>23380.19</v>
      </c>
      <c r="O196" s="41">
        <v>22952.59</v>
      </c>
      <c r="P196" s="41">
        <v>22894.56</v>
      </c>
      <c r="Q196" s="7"/>
      <c r="R196" s="41">
        <v>681.896305831475</v>
      </c>
      <c r="S196" s="41">
        <v>873.630997130640</v>
      </c>
      <c r="T196" s="41">
        <v>277.577606383932</v>
      </c>
      <c r="U196" s="41">
        <v>4482.538404884280</v>
      </c>
      <c r="V196" s="41">
        <v>112.077425519768</v>
      </c>
      <c r="W196" s="41">
        <v>0</v>
      </c>
      <c r="X196" s="41">
        <v>1362.310917033080</v>
      </c>
      <c r="Y196" s="41">
        <v>8.30089612179899</v>
      </c>
      <c r="Z196" s="41">
        <v>19.7661469818628</v>
      </c>
      <c r="AA196" s="41">
        <v>145.648879018516</v>
      </c>
      <c r="AB196" s="41">
        <v>7963.747578905350</v>
      </c>
      <c r="AC196" s="41">
        <v>7818.098699886840</v>
      </c>
      <c r="AD196" s="41">
        <v>7798.332552904980</v>
      </c>
      <c r="AE196" s="41"/>
      <c r="AF196" s="41">
        <v>8.56250526621041</v>
      </c>
      <c r="AG196" s="41">
        <v>10.9700990453884</v>
      </c>
      <c r="AH196" s="41">
        <v>3.48551487391676</v>
      </c>
      <c r="AI196" s="41">
        <v>56.2867966427989</v>
      </c>
      <c r="AJ196" s="41">
        <v>1.40734527820347</v>
      </c>
      <c r="AK196" s="41">
        <v>0</v>
      </c>
      <c r="AL196" s="41">
        <v>17.1064050377692</v>
      </c>
      <c r="AM196" s="41">
        <v>0.104233541301418</v>
      </c>
      <c r="AN196" s="41">
        <v>0.248201575778469</v>
      </c>
      <c r="AO196" s="41">
        <v>1.828898738633</v>
      </c>
      <c r="AP196" s="41">
        <v>100</v>
      </c>
      <c r="AQ196" s="41"/>
      <c r="AR196" s="41"/>
      <c r="AS196" s="41">
        <v>8.744129609828709</v>
      </c>
      <c r="AT196" s="41">
        <v>11.2027922790392</v>
      </c>
      <c r="AU196" s="41">
        <v>3.5594481833239</v>
      </c>
      <c r="AV196" s="41">
        <v>57.4807290465508</v>
      </c>
      <c r="AW196" s="41">
        <v>1.43719730800679</v>
      </c>
      <c r="AX196" s="41">
        <v>0</v>
      </c>
      <c r="AY196" s="41">
        <v>17.4692590728977</v>
      </c>
      <c r="AZ196" s="41">
        <v>0.106444500352922</v>
      </c>
      <c r="BA196" s="41">
        <v>100</v>
      </c>
      <c r="BB196" s="7"/>
      <c r="BC196" s="7"/>
    </row>
    <row r="197" ht="13.65" customHeight="1">
      <c r="A197" s="39">
        <v>180</v>
      </c>
      <c r="B197" t="s" s="40">
        <v>271</v>
      </c>
      <c r="C197" s="7"/>
      <c r="D197" s="41">
        <v>532.6900000000001</v>
      </c>
      <c r="E197" s="41">
        <v>242.85</v>
      </c>
      <c r="F197" s="41">
        <v>9500.639999999999</v>
      </c>
      <c r="G197" s="41">
        <v>4115.36</v>
      </c>
      <c r="H197" s="41">
        <v>0</v>
      </c>
      <c r="I197" s="41">
        <v>65.25</v>
      </c>
      <c r="J197" s="41">
        <v>18649.35</v>
      </c>
      <c r="K197" s="41">
        <v>1.78</v>
      </c>
      <c r="L197" s="41">
        <v>106.99</v>
      </c>
      <c r="M197" s="41">
        <v>1432.98</v>
      </c>
      <c r="N197" s="41">
        <v>34647.89</v>
      </c>
      <c r="O197" s="41">
        <v>33214.91</v>
      </c>
      <c r="P197" s="41">
        <v>33107.92</v>
      </c>
      <c r="Q197" s="7"/>
      <c r="R197" s="41">
        <v>181.444577559339</v>
      </c>
      <c r="S197" s="41">
        <v>82.71943468111959</v>
      </c>
      <c r="T197" s="41">
        <v>3236.102820295790</v>
      </c>
      <c r="U197" s="41">
        <v>1401.771680911230</v>
      </c>
      <c r="V197" s="41">
        <v>0</v>
      </c>
      <c r="W197" s="41">
        <v>22.2254194479846</v>
      </c>
      <c r="X197" s="41">
        <v>6352.331435743620</v>
      </c>
      <c r="Y197" s="41">
        <v>0.606302630151916</v>
      </c>
      <c r="Z197" s="41">
        <v>36.4428755055919</v>
      </c>
      <c r="AA197" s="41">
        <v>488.100866828705</v>
      </c>
      <c r="AB197" s="41">
        <v>11801.7454136035</v>
      </c>
      <c r="AC197" s="41">
        <v>11313.6445467748</v>
      </c>
      <c r="AD197" s="41">
        <v>11277.2016712692</v>
      </c>
      <c r="AE197" s="41"/>
      <c r="AF197" s="41">
        <v>1.53743849914093</v>
      </c>
      <c r="AG197" s="41">
        <v>0.700908482450158</v>
      </c>
      <c r="AH197" s="41">
        <v>27.4205442236165</v>
      </c>
      <c r="AI197" s="41">
        <v>11.8776641232698</v>
      </c>
      <c r="AJ197" s="41">
        <v>0</v>
      </c>
      <c r="AK197" s="41">
        <v>0.188323156186423</v>
      </c>
      <c r="AL197" s="41">
        <v>53.8253555988546</v>
      </c>
      <c r="AM197" s="41">
        <v>0.00513739797719284</v>
      </c>
      <c r="AN197" s="41">
        <v>0.308792252572956</v>
      </c>
      <c r="AO197" s="41">
        <v>4.13583626593135</v>
      </c>
      <c r="AP197" s="41">
        <v>100</v>
      </c>
      <c r="AQ197" s="41"/>
      <c r="AR197" s="41"/>
      <c r="AS197" s="41">
        <v>1.60895036595473</v>
      </c>
      <c r="AT197" s="41">
        <v>0.733510289984994</v>
      </c>
      <c r="AU197" s="41">
        <v>28.6959736522258</v>
      </c>
      <c r="AV197" s="41">
        <v>12.430137562251</v>
      </c>
      <c r="AW197" s="41">
        <v>0</v>
      </c>
      <c r="AX197" s="41">
        <v>0.197082752404863</v>
      </c>
      <c r="AY197" s="41">
        <v>56.3289690201015</v>
      </c>
      <c r="AZ197" s="41">
        <v>0.00537635707709817</v>
      </c>
      <c r="BA197" s="41">
        <v>100</v>
      </c>
      <c r="BB197" s="7"/>
      <c r="BC197" s="7"/>
    </row>
    <row r="198" ht="13.65" customHeight="1">
      <c r="A198" s="39">
        <v>181</v>
      </c>
      <c r="B198" t="s" s="40">
        <v>238</v>
      </c>
      <c r="C198" s="7"/>
      <c r="D198" s="41">
        <v>758.26</v>
      </c>
      <c r="E198" s="41">
        <v>1834.49</v>
      </c>
      <c r="F198" s="41">
        <v>5713.86</v>
      </c>
      <c r="G198" s="41">
        <v>12224.53</v>
      </c>
      <c r="H198" s="41">
        <v>612.38</v>
      </c>
      <c r="I198" s="41">
        <v>109.82</v>
      </c>
      <c r="J198" s="41">
        <v>11699.01</v>
      </c>
      <c r="K198" s="41">
        <v>9.19</v>
      </c>
      <c r="L198" s="41">
        <v>84.92</v>
      </c>
      <c r="M198" s="41">
        <v>1796.23</v>
      </c>
      <c r="N198" s="41">
        <v>34842.69</v>
      </c>
      <c r="O198" s="41">
        <v>33046.46</v>
      </c>
      <c r="P198" s="41">
        <v>32961.54</v>
      </c>
      <c r="Q198" s="7"/>
      <c r="R198" s="41">
        <v>258.278108055613</v>
      </c>
      <c r="S198" s="41">
        <v>624.862984262578</v>
      </c>
      <c r="T198" s="41">
        <v>1946.251879954960</v>
      </c>
      <c r="U198" s="41">
        <v>4163.912747961240</v>
      </c>
      <c r="V198" s="41">
        <v>208.588541939568</v>
      </c>
      <c r="W198" s="41">
        <v>37.4068285636424</v>
      </c>
      <c r="X198" s="41">
        <v>3984.910411895260</v>
      </c>
      <c r="Y198" s="41">
        <v>3.13029279275062</v>
      </c>
      <c r="Z198" s="41">
        <v>28.9254041306184</v>
      </c>
      <c r="AA198" s="41">
        <v>611.8308839088641</v>
      </c>
      <c r="AB198" s="41">
        <v>11868.0980834651</v>
      </c>
      <c r="AC198" s="41">
        <v>11256.2671995562</v>
      </c>
      <c r="AD198" s="41">
        <v>11227.3417954256</v>
      </c>
      <c r="AE198" s="41"/>
      <c r="AF198" s="41">
        <v>2.17623840179963</v>
      </c>
      <c r="AG198" s="41">
        <v>5.26506420715507</v>
      </c>
      <c r="AH198" s="41">
        <v>16.3990208563116</v>
      </c>
      <c r="AI198" s="41">
        <v>35.084920251565</v>
      </c>
      <c r="AJ198" s="41">
        <v>1.75755660656511</v>
      </c>
      <c r="AK198" s="41">
        <v>0.315188063837781</v>
      </c>
      <c r="AL198" s="41">
        <v>33.5766555337719</v>
      </c>
      <c r="AM198" s="41">
        <v>0.0263756902810891</v>
      </c>
      <c r="AN198" s="41">
        <v>0.243724006384122</v>
      </c>
      <c r="AO198" s="41">
        <v>5.1552563823287</v>
      </c>
      <c r="AP198" s="41">
        <v>100</v>
      </c>
      <c r="AQ198" s="41"/>
      <c r="AR198" s="41"/>
      <c r="AS198" s="41">
        <v>2.30043863241827</v>
      </c>
      <c r="AT198" s="41">
        <v>5.56554699810749</v>
      </c>
      <c r="AU198" s="41">
        <v>17.3349303460943</v>
      </c>
      <c r="AV198" s="41">
        <v>37.0872538115634</v>
      </c>
      <c r="AW198" s="41">
        <v>1.85786222367037</v>
      </c>
      <c r="AX198" s="41">
        <v>0.333176180481859</v>
      </c>
      <c r="AY198" s="41">
        <v>35.4929108288023</v>
      </c>
      <c r="AZ198" s="41">
        <v>0.0278809788620313</v>
      </c>
      <c r="BA198" s="41">
        <v>100</v>
      </c>
      <c r="BB198" s="7"/>
      <c r="BC198" s="7"/>
    </row>
    <row r="199" ht="13.65" customHeight="1">
      <c r="A199" s="39">
        <v>183</v>
      </c>
      <c r="B199" t="s" s="40">
        <v>258</v>
      </c>
      <c r="C199" s="7"/>
      <c r="D199" s="41">
        <v>1831.05</v>
      </c>
      <c r="E199" s="41">
        <v>2039.23</v>
      </c>
      <c r="F199" s="41">
        <v>6373.18</v>
      </c>
      <c r="G199" s="41">
        <v>10306.67</v>
      </c>
      <c r="H199" s="41">
        <v>16.45</v>
      </c>
      <c r="I199" s="41">
        <v>14.1</v>
      </c>
      <c r="J199" s="41">
        <v>2378.35</v>
      </c>
      <c r="K199" s="41">
        <v>15.62</v>
      </c>
      <c r="L199" s="41">
        <v>76.5</v>
      </c>
      <c r="M199" s="41">
        <v>1017.77</v>
      </c>
      <c r="N199" s="41">
        <v>24068.92</v>
      </c>
      <c r="O199" s="41">
        <v>23051.15</v>
      </c>
      <c r="P199" s="41">
        <v>22974.65</v>
      </c>
      <c r="Q199" s="7"/>
      <c r="R199" s="41">
        <v>623.691253336891</v>
      </c>
      <c r="S199" s="41">
        <v>694.601411508254</v>
      </c>
      <c r="T199" s="41">
        <v>2170.829099118870</v>
      </c>
      <c r="U199" s="41">
        <v>3510.652319723510</v>
      </c>
      <c r="V199" s="41">
        <v>5.6031900370781</v>
      </c>
      <c r="W199" s="41">
        <v>4.80273431749552</v>
      </c>
      <c r="X199" s="41">
        <v>810.112281135848</v>
      </c>
      <c r="Y199" s="41">
        <v>5.32047588931064</v>
      </c>
      <c r="Z199" s="41">
        <v>26.0573883183267</v>
      </c>
      <c r="AA199" s="41">
        <v>346.672262859392</v>
      </c>
      <c r="AB199" s="41">
        <v>8198.342416244979</v>
      </c>
      <c r="AC199" s="41">
        <v>7851.670153385580</v>
      </c>
      <c r="AD199" s="41">
        <v>7825.612765067260</v>
      </c>
      <c r="AE199" s="41"/>
      <c r="AF199" s="41">
        <v>7.60752871337808</v>
      </c>
      <c r="AG199" s="41">
        <v>8.47246158115944</v>
      </c>
      <c r="AH199" s="41">
        <v>26.4788781548985</v>
      </c>
      <c r="AI199" s="41">
        <v>42.8214892899224</v>
      </c>
      <c r="AJ199" s="41">
        <v>0.068345401455487</v>
      </c>
      <c r="AK199" s="41">
        <v>0.0585817726761317</v>
      </c>
      <c r="AL199" s="41">
        <v>9.88141553505517</v>
      </c>
      <c r="AM199" s="41">
        <v>0.06489697086533169</v>
      </c>
      <c r="AN199" s="41">
        <v>0.317837277285395</v>
      </c>
      <c r="AO199" s="41">
        <v>4.22856530330403</v>
      </c>
      <c r="AP199" s="41">
        <v>100</v>
      </c>
      <c r="AQ199" s="41"/>
      <c r="AR199" s="41"/>
      <c r="AS199" s="41">
        <v>7.96987114058321</v>
      </c>
      <c r="AT199" s="41">
        <v>8.87600028727315</v>
      </c>
      <c r="AU199" s="41">
        <v>27.7400526232173</v>
      </c>
      <c r="AV199" s="41">
        <v>44.8610533783975</v>
      </c>
      <c r="AW199" s="41">
        <v>0.0716006555050893</v>
      </c>
      <c r="AX199" s="41">
        <v>0.0613719904329337</v>
      </c>
      <c r="AY199" s="41">
        <v>10.3520619465367</v>
      </c>
      <c r="AZ199" s="41">
        <v>0.0679879780540726</v>
      </c>
      <c r="BA199" s="41">
        <v>100</v>
      </c>
      <c r="BB199" s="7"/>
      <c r="BC199" s="7"/>
    </row>
    <row r="200" ht="13.65" customHeight="1">
      <c r="A200" s="39">
        <v>192</v>
      </c>
      <c r="B200" t="s" s="40">
        <v>272</v>
      </c>
      <c r="C200" s="7"/>
      <c r="D200" s="41">
        <v>1781.32</v>
      </c>
      <c r="E200" s="41">
        <v>1435.51</v>
      </c>
      <c r="F200" s="41">
        <v>5526.9</v>
      </c>
      <c r="G200" s="41">
        <v>9668.559999999999</v>
      </c>
      <c r="H200" s="41">
        <v>65.36</v>
      </c>
      <c r="I200" s="41">
        <v>53.92</v>
      </c>
      <c r="J200" s="41">
        <v>5704.45</v>
      </c>
      <c r="K200" s="41">
        <v>16.79</v>
      </c>
      <c r="L200" s="41">
        <v>100.13</v>
      </c>
      <c r="M200" s="41">
        <v>552.349999999999</v>
      </c>
      <c r="N200" s="41">
        <v>24905.29</v>
      </c>
      <c r="O200" s="41">
        <v>24352.94</v>
      </c>
      <c r="P200" s="41">
        <v>24252.81</v>
      </c>
      <c r="Q200" s="7"/>
      <c r="R200" s="41">
        <v>606.752247832703</v>
      </c>
      <c r="S200" s="41">
        <v>488.962634050212</v>
      </c>
      <c r="T200" s="41">
        <v>1882.5696666217</v>
      </c>
      <c r="U200" s="41">
        <v>3293.299639203150</v>
      </c>
      <c r="V200" s="41">
        <v>22.2628875880501</v>
      </c>
      <c r="W200" s="41">
        <v>18.3662010212311</v>
      </c>
      <c r="X200" s="41">
        <v>1943.046650882080</v>
      </c>
      <c r="Y200" s="41">
        <v>5.71900065182622</v>
      </c>
      <c r="Z200" s="41">
        <v>34.106226043321</v>
      </c>
      <c r="AA200" s="41">
        <v>188.141156047421</v>
      </c>
      <c r="AB200" s="41">
        <v>8483.2263099417</v>
      </c>
      <c r="AC200" s="41">
        <v>8295.085153894281</v>
      </c>
      <c r="AD200" s="41">
        <v>8260.978927850951</v>
      </c>
      <c r="AE200" s="41"/>
      <c r="AF200" s="41">
        <v>7.15237606147128</v>
      </c>
      <c r="AG200" s="41">
        <v>5.76387586733581</v>
      </c>
      <c r="AH200" s="41">
        <v>22.1916709261366</v>
      </c>
      <c r="AI200" s="41">
        <v>38.8213106532789</v>
      </c>
      <c r="AJ200" s="41">
        <v>0.262434205745045</v>
      </c>
      <c r="AK200" s="41">
        <v>0.216500189317209</v>
      </c>
      <c r="AL200" s="41">
        <v>22.904571679350</v>
      </c>
      <c r="AM200" s="41">
        <v>0.06741539648805531</v>
      </c>
      <c r="AN200" s="41">
        <v>0.402043100080344</v>
      </c>
      <c r="AO200" s="41">
        <v>2.21780192079674</v>
      </c>
      <c r="AP200" s="41">
        <v>100</v>
      </c>
      <c r="AQ200" s="41"/>
      <c r="AR200" s="41"/>
      <c r="AS200" s="41">
        <v>7.34479839655693</v>
      </c>
      <c r="AT200" s="41">
        <v>5.91894300083166</v>
      </c>
      <c r="AU200" s="41">
        <v>22.7886995362599</v>
      </c>
      <c r="AV200" s="41">
        <v>39.8657310225083</v>
      </c>
      <c r="AW200" s="41">
        <v>0.269494545168168</v>
      </c>
      <c r="AX200" s="41">
        <v>0.222324753296628</v>
      </c>
      <c r="AY200" s="41">
        <v>23.5207796539865</v>
      </c>
      <c r="AZ200" s="41">
        <v>0.0692290913918841</v>
      </c>
      <c r="BA200" s="41">
        <v>100</v>
      </c>
      <c r="BB200" s="7"/>
      <c r="BC200" s="7"/>
    </row>
    <row r="201" ht="13.65" customHeight="1">
      <c r="A201" s="39">
        <v>201</v>
      </c>
      <c r="B201" t="s" s="40">
        <v>249</v>
      </c>
      <c r="C201" s="7"/>
      <c r="D201" s="41">
        <v>27.45</v>
      </c>
      <c r="E201" s="41">
        <v>164.65</v>
      </c>
      <c r="F201" s="41">
        <v>0.57</v>
      </c>
      <c r="G201" s="41">
        <v>0.64</v>
      </c>
      <c r="H201" s="41">
        <v>0</v>
      </c>
      <c r="I201" s="41">
        <v>1.41</v>
      </c>
      <c r="J201" s="41">
        <v>3.33</v>
      </c>
      <c r="K201" s="41">
        <v>24.79</v>
      </c>
      <c r="L201" s="41">
        <v>1.21</v>
      </c>
      <c r="M201" s="41">
        <v>71.87</v>
      </c>
      <c r="N201" s="41">
        <v>295.92</v>
      </c>
      <c r="O201" s="41">
        <v>224.05</v>
      </c>
      <c r="P201" s="41">
        <v>222.84</v>
      </c>
      <c r="Q201" s="7"/>
      <c r="R201" s="41">
        <v>9.35000404363489</v>
      </c>
      <c r="S201" s="41">
        <v>56.0829932890523</v>
      </c>
      <c r="T201" s="41">
        <v>0.19415308943067</v>
      </c>
      <c r="U201" s="41">
        <v>0.217996451290577</v>
      </c>
      <c r="V201" s="41">
        <v>0</v>
      </c>
      <c r="W201" s="41">
        <v>0.480273431749552</v>
      </c>
      <c r="X201" s="41">
        <v>1.13426278562128</v>
      </c>
      <c r="Y201" s="41">
        <v>8.443956292958431</v>
      </c>
      <c r="Z201" s="41">
        <v>0.412149540721246</v>
      </c>
      <c r="AA201" s="41">
        <v>24.4803202410215</v>
      </c>
      <c r="AB201" s="41">
        <v>100.796109165480</v>
      </c>
      <c r="AC201" s="41">
        <v>76.3157889244589</v>
      </c>
      <c r="AD201" s="41">
        <v>75.9036393837376</v>
      </c>
      <c r="AE201" s="41"/>
      <c r="AF201" s="41">
        <v>9.27615571776156</v>
      </c>
      <c r="AG201" s="41">
        <v>55.640037848067</v>
      </c>
      <c r="AH201" s="41">
        <v>0.192619626926196</v>
      </c>
      <c r="AI201" s="41">
        <v>0.216274668829413</v>
      </c>
      <c r="AJ201" s="41">
        <v>0</v>
      </c>
      <c r="AK201" s="41">
        <v>0.476480129764801</v>
      </c>
      <c r="AL201" s="41">
        <v>1.12530413625304</v>
      </c>
      <c r="AM201" s="41">
        <v>8.377264125439311</v>
      </c>
      <c r="AN201" s="41">
        <v>0.40889429575561</v>
      </c>
      <c r="AO201" s="41">
        <v>24.286969451203</v>
      </c>
      <c r="AP201" s="41">
        <v>100</v>
      </c>
      <c r="AQ201" s="41"/>
      <c r="AR201" s="41"/>
      <c r="AS201" s="41">
        <v>12.3182552504039</v>
      </c>
      <c r="AT201" s="41">
        <v>73.88709387901631</v>
      </c>
      <c r="AU201" s="41">
        <v>0.255788906838988</v>
      </c>
      <c r="AV201" s="41">
        <v>0.287201579608688</v>
      </c>
      <c r="AW201" s="41">
        <v>0</v>
      </c>
      <c r="AX201" s="41">
        <v>0.63274098007539</v>
      </c>
      <c r="AY201" s="41">
        <v>1.49434571890145</v>
      </c>
      <c r="AZ201" s="41">
        <v>11.1245736851553</v>
      </c>
      <c r="BA201" s="41">
        <v>100</v>
      </c>
      <c r="BB201" s="7"/>
      <c r="BC201" s="7"/>
    </row>
    <row r="202" ht="13.65" customHeight="1">
      <c r="A202" s="39">
        <v>206</v>
      </c>
      <c r="B202" t="s" s="40">
        <v>250</v>
      </c>
      <c r="C202" s="7"/>
      <c r="D202" s="41">
        <v>6076.76</v>
      </c>
      <c r="E202" s="41">
        <v>2455.34</v>
      </c>
      <c r="F202" s="41">
        <v>10422.56</v>
      </c>
      <c r="G202" s="41">
        <v>14922.89</v>
      </c>
      <c r="H202" s="41">
        <v>1999.48</v>
      </c>
      <c r="I202" s="41">
        <v>26.11</v>
      </c>
      <c r="J202" s="41">
        <v>4872.78</v>
      </c>
      <c r="K202" s="41">
        <v>5.43</v>
      </c>
      <c r="L202" s="41">
        <v>259.61</v>
      </c>
      <c r="M202" s="41">
        <v>1143.259999999990</v>
      </c>
      <c r="N202" s="41">
        <v>42184.22</v>
      </c>
      <c r="O202" s="41">
        <v>41040.96</v>
      </c>
      <c r="P202" s="41">
        <v>40781.35</v>
      </c>
      <c r="Q202" s="7"/>
      <c r="R202" s="41">
        <v>2069.862680225820</v>
      </c>
      <c r="S202" s="41">
        <v>836.336572987194</v>
      </c>
      <c r="T202" s="41">
        <v>3550.126708379860</v>
      </c>
      <c r="U202" s="41">
        <v>5083.026660936930</v>
      </c>
      <c r="V202" s="41">
        <v>681.0617881663781</v>
      </c>
      <c r="W202" s="41">
        <v>8.893573973745241</v>
      </c>
      <c r="X202" s="41">
        <v>1659.763668624520</v>
      </c>
      <c r="Y202" s="41">
        <v>1.84956364141849</v>
      </c>
      <c r="Z202" s="41">
        <v>88.42821674929159</v>
      </c>
      <c r="AA202" s="41">
        <v>389.416598285099</v>
      </c>
      <c r="AB202" s="41">
        <v>14368.7660319703</v>
      </c>
      <c r="AC202" s="41">
        <v>13979.3494336852</v>
      </c>
      <c r="AD202" s="41">
        <v>13890.9212169359</v>
      </c>
      <c r="AE202" s="41"/>
      <c r="AF202" s="41">
        <v>14.4052918366157</v>
      </c>
      <c r="AG202" s="41">
        <v>5.82051771965915</v>
      </c>
      <c r="AH202" s="41">
        <v>24.7072483502125</v>
      </c>
      <c r="AI202" s="41">
        <v>35.3755266779853</v>
      </c>
      <c r="AJ202" s="41">
        <v>4.73987666478129</v>
      </c>
      <c r="AK202" s="41">
        <v>0.0618951826061973</v>
      </c>
      <c r="AL202" s="41">
        <v>11.5511914170749</v>
      </c>
      <c r="AM202" s="41">
        <v>0.0128721118939736</v>
      </c>
      <c r="AN202" s="41">
        <v>0.615419699593829</v>
      </c>
      <c r="AO202" s="41">
        <v>2.7101603395772</v>
      </c>
      <c r="AP202" s="41">
        <v>100</v>
      </c>
      <c r="AQ202" s="41"/>
      <c r="AR202" s="41"/>
      <c r="AS202" s="41">
        <v>14.9008308945143</v>
      </c>
      <c r="AT202" s="41">
        <v>6.02074232461652</v>
      </c>
      <c r="AU202" s="41">
        <v>25.5571725801132</v>
      </c>
      <c r="AV202" s="41">
        <v>36.5924374744828</v>
      </c>
      <c r="AW202" s="41">
        <v>4.90292744109746</v>
      </c>
      <c r="AX202" s="41">
        <v>0.06402436407818771</v>
      </c>
      <c r="AY202" s="41">
        <v>11.9485500112184</v>
      </c>
      <c r="AZ202" s="41">
        <v>0.0133149098791482</v>
      </c>
      <c r="BA202" s="41">
        <v>100</v>
      </c>
      <c r="BB202" s="7"/>
      <c r="BC202" s="7"/>
    </row>
    <row r="203" ht="13.65" customHeight="1">
      <c r="A203" s="39">
        <v>216</v>
      </c>
      <c r="B203" t="s" s="40">
        <v>265</v>
      </c>
      <c r="C203" s="7"/>
      <c r="D203" s="41">
        <v>5450.22</v>
      </c>
      <c r="E203" s="41">
        <v>4407.82</v>
      </c>
      <c r="F203" s="41">
        <v>1998.32</v>
      </c>
      <c r="G203" s="41">
        <v>3484.73</v>
      </c>
      <c r="H203" s="41">
        <v>0.29</v>
      </c>
      <c r="I203" s="41">
        <v>158.42</v>
      </c>
      <c r="J203" s="41">
        <v>903.17</v>
      </c>
      <c r="K203" s="41">
        <v>5.9</v>
      </c>
      <c r="L203" s="41">
        <v>117.57</v>
      </c>
      <c r="M203" s="41">
        <v>461.999999999996</v>
      </c>
      <c r="N203" s="41">
        <v>16988.44</v>
      </c>
      <c r="O203" s="41">
        <v>16526.44</v>
      </c>
      <c r="P203" s="41">
        <v>16408.87</v>
      </c>
      <c r="Q203" s="7"/>
      <c r="R203" s="41">
        <v>1856.450966801450</v>
      </c>
      <c r="S203" s="41">
        <v>1501.389246761920</v>
      </c>
      <c r="T203" s="41">
        <v>680.666669598414</v>
      </c>
      <c r="U203" s="41">
        <v>1186.966833915330</v>
      </c>
      <c r="V203" s="41">
        <v>0.0987796419910425</v>
      </c>
      <c r="W203" s="41">
        <v>53.9609340835205</v>
      </c>
      <c r="X203" s="41">
        <v>307.637273300172</v>
      </c>
      <c r="Y203" s="41">
        <v>2.009654785335</v>
      </c>
      <c r="Z203" s="41">
        <v>40.0466293409892</v>
      </c>
      <c r="AA203" s="41">
        <v>157.366188275384</v>
      </c>
      <c r="AB203" s="41">
        <v>5786.593176504510</v>
      </c>
      <c r="AC203" s="41">
        <v>5629.226988229120</v>
      </c>
      <c r="AD203" s="41">
        <v>5589.180358888130</v>
      </c>
      <c r="AE203" s="41"/>
      <c r="AF203" s="41">
        <v>32.0819333617448</v>
      </c>
      <c r="AG203" s="41">
        <v>25.9459962186051</v>
      </c>
      <c r="AH203" s="41">
        <v>11.7628222485408</v>
      </c>
      <c r="AI203" s="41">
        <v>20.5123601696212</v>
      </c>
      <c r="AJ203" s="41">
        <v>0.00170704314227793</v>
      </c>
      <c r="AK203" s="41">
        <v>0.932516464136789</v>
      </c>
      <c r="AL203" s="41">
        <v>5.31637984417639</v>
      </c>
      <c r="AM203" s="41">
        <v>0.0347294984118613</v>
      </c>
      <c r="AN203" s="41">
        <v>0.692058835302123</v>
      </c>
      <c r="AO203" s="41">
        <v>2.7194963163186</v>
      </c>
      <c r="AP203" s="41">
        <v>100</v>
      </c>
      <c r="AQ203" s="41"/>
      <c r="AR203" s="41"/>
      <c r="AS203" s="41">
        <v>33.215084280636</v>
      </c>
      <c r="AT203" s="41">
        <v>26.8624225799827</v>
      </c>
      <c r="AU203" s="41">
        <v>12.1782913753354</v>
      </c>
      <c r="AV203" s="41">
        <v>21.2368676209879</v>
      </c>
      <c r="AW203" s="41">
        <v>0.00176733681234601</v>
      </c>
      <c r="AX203" s="41">
        <v>0.965453440730532</v>
      </c>
      <c r="AY203" s="41">
        <v>5.50415720278118</v>
      </c>
      <c r="AZ203" s="41">
        <v>0.035956162733936</v>
      </c>
      <c r="BA203" s="41">
        <v>100</v>
      </c>
      <c r="BB203" s="7"/>
      <c r="BC203" s="7"/>
    </row>
    <row r="204" ht="13.65" customHeight="1">
      <c r="A204" s="39">
        <v>218</v>
      </c>
      <c r="B204" t="s" s="40">
        <v>259</v>
      </c>
      <c r="C204" s="7"/>
      <c r="D204" s="41">
        <v>962.33</v>
      </c>
      <c r="E204" s="41">
        <v>2336.83</v>
      </c>
      <c r="F204" s="41">
        <v>7075.85</v>
      </c>
      <c r="G204" s="41">
        <v>9655.950000000001</v>
      </c>
      <c r="H204" s="41">
        <v>2.75</v>
      </c>
      <c r="I204" s="41">
        <v>0.43</v>
      </c>
      <c r="J204" s="41">
        <v>2887.7</v>
      </c>
      <c r="K204" s="41">
        <v>16.55</v>
      </c>
      <c r="L204" s="41">
        <v>65.55</v>
      </c>
      <c r="M204" s="41">
        <v>747.77</v>
      </c>
      <c r="N204" s="41">
        <v>23751.71</v>
      </c>
      <c r="O204" s="41">
        <v>23003.94</v>
      </c>
      <c r="P204" s="41">
        <v>22938.39</v>
      </c>
      <c r="Q204" s="7"/>
      <c r="R204" s="41">
        <v>327.788320266345</v>
      </c>
      <c r="S204" s="41">
        <v>795.969761358372</v>
      </c>
      <c r="T204" s="41">
        <v>2410.172171663170</v>
      </c>
      <c r="U204" s="41">
        <v>3289.004427873820</v>
      </c>
      <c r="V204" s="41">
        <v>0.936703501639196</v>
      </c>
      <c r="W204" s="41">
        <v>0.146466365710856</v>
      </c>
      <c r="X204" s="41">
        <v>983.606800612185</v>
      </c>
      <c r="Y204" s="41">
        <v>5.63725198259225</v>
      </c>
      <c r="Z204" s="41">
        <v>22.327605284527</v>
      </c>
      <c r="AA204" s="41">
        <v>254.705009971179</v>
      </c>
      <c r="AB204" s="41">
        <v>8090.294518879530</v>
      </c>
      <c r="AC204" s="41">
        <v>7835.589508908350</v>
      </c>
      <c r="AD204" s="41">
        <v>7813.261903623830</v>
      </c>
      <c r="AE204" s="41"/>
      <c r="AF204" s="41">
        <v>4.05162407254046</v>
      </c>
      <c r="AG204" s="41">
        <v>9.838575833066329</v>
      </c>
      <c r="AH204" s="41">
        <v>29.7909076862255</v>
      </c>
      <c r="AI204" s="41">
        <v>40.6537045122225</v>
      </c>
      <c r="AJ204" s="41">
        <v>0.0115781137442315</v>
      </c>
      <c r="AK204" s="41">
        <v>0.00181039596727983</v>
      </c>
      <c r="AL204" s="41">
        <v>12.157861476079</v>
      </c>
      <c r="AM204" s="41">
        <v>0.0696791936243748</v>
      </c>
      <c r="AN204" s="41">
        <v>0.275980129430681</v>
      </c>
      <c r="AO204" s="41">
        <v>3.14827858709963</v>
      </c>
      <c r="AP204" s="41">
        <v>100</v>
      </c>
      <c r="AQ204" s="41"/>
      <c r="AR204" s="41"/>
      <c r="AS204" s="41">
        <v>4.19528136020008</v>
      </c>
      <c r="AT204" s="41">
        <v>10.1874194309191</v>
      </c>
      <c r="AU204" s="41">
        <v>30.8471954657672</v>
      </c>
      <c r="AV204" s="41">
        <v>42.0951514033897</v>
      </c>
      <c r="AW204" s="41">
        <v>0.011988635645309</v>
      </c>
      <c r="AX204" s="41">
        <v>0.00187458666453923</v>
      </c>
      <c r="AY204" s="41">
        <v>12.5889393283487</v>
      </c>
      <c r="AZ204" s="41">
        <v>0.0721497890654052</v>
      </c>
      <c r="BA204" s="41">
        <v>100</v>
      </c>
      <c r="BB204" s="7"/>
      <c r="BC204" s="7"/>
    </row>
    <row r="205" ht="13.65" customHeight="1">
      <c r="A205" s="39">
        <v>3</v>
      </c>
      <c r="B205" t="s" s="40">
        <v>275</v>
      </c>
      <c r="C205" s="7"/>
      <c r="D205" s="41">
        <v>261.4</v>
      </c>
      <c r="E205" s="41">
        <v>412.29</v>
      </c>
      <c r="F205" s="41">
        <v>5516.56</v>
      </c>
      <c r="G205" s="41">
        <v>5736.86</v>
      </c>
      <c r="H205" s="41">
        <v>4945.71</v>
      </c>
      <c r="I205" s="41">
        <v>623.36</v>
      </c>
      <c r="J205" s="41">
        <v>8870.17</v>
      </c>
      <c r="K205" s="41">
        <v>51.16</v>
      </c>
      <c r="L205" s="41">
        <v>33.25</v>
      </c>
      <c r="M205" s="41">
        <v>715.380000000001</v>
      </c>
      <c r="N205" s="41">
        <v>27166.14</v>
      </c>
      <c r="O205" s="41">
        <v>26450.76</v>
      </c>
      <c r="P205" s="41">
        <v>26417.51</v>
      </c>
      <c r="Q205" s="7"/>
      <c r="R205" s="41">
        <v>89.0379255739949</v>
      </c>
      <c r="S205" s="41">
        <v>140.4339951603</v>
      </c>
      <c r="T205" s="41">
        <v>1879.047661455540</v>
      </c>
      <c r="U205" s="41">
        <v>1954.086127423210</v>
      </c>
      <c r="V205" s="41">
        <v>1684.605045488</v>
      </c>
      <c r="W205" s="41">
        <v>212.328543557022</v>
      </c>
      <c r="X205" s="41">
        <v>3021.352472412710</v>
      </c>
      <c r="Y205" s="41">
        <v>17.4260913250405</v>
      </c>
      <c r="Z205" s="41">
        <v>11.3255968834557</v>
      </c>
      <c r="AA205" s="41">
        <v>243.672345819145</v>
      </c>
      <c r="AB205" s="41">
        <v>9253.315805098409</v>
      </c>
      <c r="AC205" s="41">
        <v>9009.643459279270</v>
      </c>
      <c r="AD205" s="41">
        <v>8998.317862395810</v>
      </c>
      <c r="AE205" s="41"/>
      <c r="AF205" s="41">
        <v>0.962227243178457</v>
      </c>
      <c r="AG205" s="41">
        <v>1.5176613239864</v>
      </c>
      <c r="AH205" s="41">
        <v>20.3067495050824</v>
      </c>
      <c r="AI205" s="41">
        <v>21.1176854716938</v>
      </c>
      <c r="AJ205" s="41">
        <v>18.2054204241015</v>
      </c>
      <c r="AK205" s="41">
        <v>2.29462117179695</v>
      </c>
      <c r="AL205" s="41">
        <v>32.6515655150124</v>
      </c>
      <c r="AM205" s="41">
        <v>0.188322669322914</v>
      </c>
      <c r="AN205" s="41">
        <v>0.122395010848063</v>
      </c>
      <c r="AO205" s="41">
        <v>2.63335166497707</v>
      </c>
      <c r="AP205" s="41">
        <v>100</v>
      </c>
      <c r="AQ205" s="41"/>
      <c r="AR205" s="41"/>
      <c r="AS205" s="41">
        <v>0.9894952249473929</v>
      </c>
      <c r="AT205" s="41">
        <v>1.56066941963872</v>
      </c>
      <c r="AU205" s="41">
        <v>20.8822103218661</v>
      </c>
      <c r="AV205" s="41">
        <v>21.7161269173363</v>
      </c>
      <c r="AW205" s="41">
        <v>18.7213329341032</v>
      </c>
      <c r="AX205" s="41">
        <v>2.35964706741854</v>
      </c>
      <c r="AY205" s="41">
        <v>33.5768586819878</v>
      </c>
      <c r="AZ205" s="41">
        <v>0.193659432702022</v>
      </c>
      <c r="BA205" s="41">
        <v>100</v>
      </c>
      <c r="BB205" s="7"/>
      <c r="BC205" s="7"/>
    </row>
    <row r="206" ht="13.65" customHeight="1">
      <c r="A206" s="39">
        <v>24</v>
      </c>
      <c r="B206" t="s" s="40">
        <v>280</v>
      </c>
      <c r="C206" s="7"/>
      <c r="D206" s="41">
        <v>591.04</v>
      </c>
      <c r="E206" s="41">
        <v>1972.61</v>
      </c>
      <c r="F206" s="41">
        <v>13183.17</v>
      </c>
      <c r="G206" s="41">
        <v>540.8200000000001</v>
      </c>
      <c r="H206" s="41">
        <v>369.74</v>
      </c>
      <c r="I206" s="41">
        <v>590.4299999999999</v>
      </c>
      <c r="J206" s="41">
        <v>83003.88</v>
      </c>
      <c r="K206" s="41">
        <v>34.36</v>
      </c>
      <c r="L206" s="41">
        <v>55.75</v>
      </c>
      <c r="M206" s="41">
        <v>3246.5</v>
      </c>
      <c r="N206" s="41">
        <v>103588.3</v>
      </c>
      <c r="O206" s="41">
        <v>100341.8</v>
      </c>
      <c r="P206" s="41">
        <v>100286.05</v>
      </c>
      <c r="Q206" s="7"/>
      <c r="R206" s="41">
        <v>201.319722766847</v>
      </c>
      <c r="S206" s="41">
        <v>671.909343406725</v>
      </c>
      <c r="T206" s="41">
        <v>4490.444182438110</v>
      </c>
      <c r="U206" s="41">
        <v>184.213813729640</v>
      </c>
      <c r="V206" s="41">
        <v>125.940637344028</v>
      </c>
      <c r="W206" s="41">
        <v>201.111944899211</v>
      </c>
      <c r="X206" s="41">
        <v>28272.7363802326</v>
      </c>
      <c r="Y206" s="41">
        <v>11.7036844786628</v>
      </c>
      <c r="Z206" s="41">
        <v>18.9895346241401</v>
      </c>
      <c r="AA206" s="41">
        <v>1105.821061116960</v>
      </c>
      <c r="AB206" s="41">
        <v>35284.1903050369</v>
      </c>
      <c r="AC206" s="41">
        <v>34178.36924392</v>
      </c>
      <c r="AD206" s="41">
        <v>34159.3797092958</v>
      </c>
      <c r="AE206" s="41"/>
      <c r="AF206" s="41">
        <v>0.570566367051105</v>
      </c>
      <c r="AG206" s="41">
        <v>1.90427876507289</v>
      </c>
      <c r="AH206" s="41">
        <v>12.7265048272826</v>
      </c>
      <c r="AI206" s="41">
        <v>0.522085988475532</v>
      </c>
      <c r="AJ206" s="41">
        <v>0.356932201802713</v>
      </c>
      <c r="AK206" s="41">
        <v>0.56997749745869</v>
      </c>
      <c r="AL206" s="41">
        <v>80.1286245647433</v>
      </c>
      <c r="AM206" s="41">
        <v>0.0331697691727734</v>
      </c>
      <c r="AN206" s="41">
        <v>0.0538188193068136</v>
      </c>
      <c r="AO206" s="41">
        <v>3.13404119963355</v>
      </c>
      <c r="AP206" s="41">
        <v>100</v>
      </c>
      <c r="AQ206" s="41"/>
      <c r="AR206" s="41"/>
      <c r="AS206" s="41">
        <v>0.589354152446925</v>
      </c>
      <c r="AT206" s="41">
        <v>1.96698344385884</v>
      </c>
      <c r="AU206" s="41">
        <v>13.1455671052953</v>
      </c>
      <c r="AV206" s="41">
        <v>0.539277397005865</v>
      </c>
      <c r="AW206" s="41">
        <v>0.36868537548343</v>
      </c>
      <c r="AX206" s="41">
        <v>0.588745892374862</v>
      </c>
      <c r="AY206" s="41">
        <v>82.76712463996741</v>
      </c>
      <c r="AZ206" s="41">
        <v>0.0342619935674005</v>
      </c>
      <c r="BA206" s="41">
        <v>100</v>
      </c>
      <c r="BB206" s="7"/>
      <c r="BC206" s="7"/>
    </row>
    <row r="207" ht="13.65" customHeight="1">
      <c r="A207" s="39">
        <v>39</v>
      </c>
      <c r="B207" t="s" s="40">
        <v>276</v>
      </c>
      <c r="C207" s="7"/>
      <c r="D207" s="41">
        <v>674.34</v>
      </c>
      <c r="E207" s="41">
        <v>2018.81</v>
      </c>
      <c r="F207" s="41">
        <v>2781.99</v>
      </c>
      <c r="G207" s="41">
        <v>3357.73</v>
      </c>
      <c r="H207" s="41">
        <v>4374.41</v>
      </c>
      <c r="I207" s="41">
        <v>275.45</v>
      </c>
      <c r="J207" s="41">
        <v>7861.62</v>
      </c>
      <c r="K207" s="41">
        <v>46.25</v>
      </c>
      <c r="L207" s="41">
        <v>44.57</v>
      </c>
      <c r="M207" s="41">
        <v>618.260000000002</v>
      </c>
      <c r="N207" s="41">
        <v>22053.43</v>
      </c>
      <c r="O207" s="41">
        <v>21435.17</v>
      </c>
      <c r="P207" s="41">
        <v>21390.6</v>
      </c>
      <c r="Q207" s="7"/>
      <c r="R207" s="41">
        <v>229.693323380137</v>
      </c>
      <c r="S207" s="41">
        <v>687.6459622342639</v>
      </c>
      <c r="T207" s="41">
        <v>947.599918009174</v>
      </c>
      <c r="U207" s="41">
        <v>1143.708163112360</v>
      </c>
      <c r="V207" s="41">
        <v>1490.009150765640</v>
      </c>
      <c r="W207" s="41">
        <v>93.82362891873331</v>
      </c>
      <c r="X207" s="41">
        <v>2677.820720929720</v>
      </c>
      <c r="Y207" s="41">
        <v>15.7536498002956</v>
      </c>
      <c r="Z207" s="41">
        <v>15.1814091156578</v>
      </c>
      <c r="AA207" s="41">
        <v>210.591384335801</v>
      </c>
      <c r="AB207" s="41">
        <v>7511.827310601780</v>
      </c>
      <c r="AC207" s="41">
        <v>7301.235926265980</v>
      </c>
      <c r="AD207" s="41">
        <v>7286.054517150330</v>
      </c>
      <c r="AE207" s="41"/>
      <c r="AF207" s="41">
        <v>3.05775564163942</v>
      </c>
      <c r="AG207" s="41">
        <v>9.15417692395242</v>
      </c>
      <c r="AH207" s="41">
        <v>12.6147723959493</v>
      </c>
      <c r="AI207" s="41">
        <v>15.2254320529732</v>
      </c>
      <c r="AJ207" s="41">
        <v>19.8355085807514</v>
      </c>
      <c r="AK207" s="41">
        <v>1.2490120584417</v>
      </c>
      <c r="AL207" s="41">
        <v>35.6480601883698</v>
      </c>
      <c r="AM207" s="41">
        <v>0.209717944102119</v>
      </c>
      <c r="AN207" s="41">
        <v>0.202100081483923</v>
      </c>
      <c r="AO207" s="41">
        <v>2.80346413233679</v>
      </c>
      <c r="AP207" s="41">
        <v>100</v>
      </c>
      <c r="AQ207" s="41"/>
      <c r="AR207" s="41"/>
      <c r="AS207" s="41">
        <v>3.15250624105916</v>
      </c>
      <c r="AT207" s="41">
        <v>9.437837180817739</v>
      </c>
      <c r="AU207" s="41">
        <v>13.0056660402233</v>
      </c>
      <c r="AV207" s="41">
        <v>15.6972221443064</v>
      </c>
      <c r="AW207" s="41">
        <v>20.4501510009069</v>
      </c>
      <c r="AX207" s="41">
        <v>1.28771516460501</v>
      </c>
      <c r="AY207" s="41">
        <v>36.7526857591652</v>
      </c>
      <c r="AZ207" s="41">
        <v>0.216216468916253</v>
      </c>
      <c r="BA207" s="41">
        <v>100</v>
      </c>
      <c r="BB207" s="7"/>
      <c r="BC207" s="7"/>
    </row>
    <row r="208" ht="13.65" customHeight="1">
      <c r="A208" s="39">
        <v>50</v>
      </c>
      <c r="B208" t="s" s="40">
        <v>288</v>
      </c>
      <c r="C208" s="7"/>
      <c r="D208" s="41">
        <v>617.74</v>
      </c>
      <c r="E208" s="41">
        <v>332.8</v>
      </c>
      <c r="F208" s="41">
        <v>5657.53</v>
      </c>
      <c r="G208" s="41">
        <v>34821.38</v>
      </c>
      <c r="H208" s="41">
        <v>473.99</v>
      </c>
      <c r="I208" s="41">
        <v>411.11</v>
      </c>
      <c r="J208" s="41">
        <v>16888.14</v>
      </c>
      <c r="K208" s="41">
        <v>19.32</v>
      </c>
      <c r="L208" s="41">
        <v>36.79</v>
      </c>
      <c r="M208" s="41">
        <v>977.670000000006</v>
      </c>
      <c r="N208" s="41">
        <v>60236.47</v>
      </c>
      <c r="O208" s="41">
        <v>59258.8</v>
      </c>
      <c r="P208" s="41">
        <v>59222.01</v>
      </c>
      <c r="Q208" s="7"/>
      <c r="R208" s="41">
        <v>210.414262219126</v>
      </c>
      <c r="S208" s="41">
        <v>113.3581546711</v>
      </c>
      <c r="T208" s="41">
        <v>1927.064786046840</v>
      </c>
      <c r="U208" s="41">
        <v>11860.839482876</v>
      </c>
      <c r="V208" s="41">
        <v>161.450215542532</v>
      </c>
      <c r="W208" s="41">
        <v>140.032064203233</v>
      </c>
      <c r="X208" s="41">
        <v>5752.429045153810</v>
      </c>
      <c r="Y208" s="41">
        <v>6.58076787333428</v>
      </c>
      <c r="Z208" s="41">
        <v>12.5313897546567</v>
      </c>
      <c r="AA208" s="41">
        <v>333.013422708218</v>
      </c>
      <c r="AB208" s="41">
        <v>20517.7135910489</v>
      </c>
      <c r="AC208" s="41">
        <v>20184.7001683407</v>
      </c>
      <c r="AD208" s="41">
        <v>20172.168778586</v>
      </c>
      <c r="AE208" s="41"/>
      <c r="AF208" s="41">
        <v>1.02552490210665</v>
      </c>
      <c r="AG208" s="41">
        <v>0.55248921459043</v>
      </c>
      <c r="AH208" s="41">
        <v>9.392200439368381</v>
      </c>
      <c r="AI208" s="41">
        <v>57.8078031464991</v>
      </c>
      <c r="AJ208" s="41">
        <v>0.786882099830883</v>
      </c>
      <c r="AK208" s="41">
        <v>0.682493512651057</v>
      </c>
      <c r="AL208" s="41">
        <v>28.0364038596551</v>
      </c>
      <c r="AM208" s="41">
        <v>0.0320735926258627</v>
      </c>
      <c r="AN208" s="41">
        <v>0.0610759561441764</v>
      </c>
      <c r="AO208" s="41">
        <v>1.62305327652833</v>
      </c>
      <c r="AP208" s="41">
        <v>100</v>
      </c>
      <c r="AQ208" s="41"/>
      <c r="AR208" s="41"/>
      <c r="AS208" s="41">
        <v>1.0430919180217</v>
      </c>
      <c r="AT208" s="41">
        <v>0.561953233265808</v>
      </c>
      <c r="AU208" s="41">
        <v>9.55308676622087</v>
      </c>
      <c r="AV208" s="41">
        <v>58.7980380942828</v>
      </c>
      <c r="AW208" s="41">
        <v>0.800361217054268</v>
      </c>
      <c r="AX208" s="41">
        <v>0.694184476345872</v>
      </c>
      <c r="AY208" s="41">
        <v>28.5166612885986</v>
      </c>
      <c r="AZ208" s="41">
        <v>0.0326230062100223</v>
      </c>
      <c r="BA208" s="41">
        <v>100</v>
      </c>
      <c r="BB208" s="7"/>
      <c r="BC208" s="7"/>
    </row>
    <row r="209" ht="13.65" customHeight="1">
      <c r="A209" s="39">
        <v>62</v>
      </c>
      <c r="B209" t="s" s="40">
        <v>281</v>
      </c>
      <c r="C209" s="7"/>
      <c r="D209" s="41">
        <v>609.8099999999999</v>
      </c>
      <c r="E209" s="41">
        <v>1530.86</v>
      </c>
      <c r="F209" s="41">
        <v>14908.29</v>
      </c>
      <c r="G209" s="41">
        <v>18170.47</v>
      </c>
      <c r="H209" s="41">
        <v>890.26</v>
      </c>
      <c r="I209" s="41">
        <v>443.92</v>
      </c>
      <c r="J209" s="41">
        <v>19706.29</v>
      </c>
      <c r="K209" s="41">
        <v>207.89</v>
      </c>
      <c r="L209" s="41">
        <v>38.78</v>
      </c>
      <c r="M209" s="41">
        <v>2927.06</v>
      </c>
      <c r="N209" s="41">
        <v>59433.63</v>
      </c>
      <c r="O209" s="41">
        <v>56506.57</v>
      </c>
      <c r="P209" s="41">
        <v>56467.79</v>
      </c>
      <c r="Q209" s="7"/>
      <c r="R209" s="41">
        <v>207.713149939854</v>
      </c>
      <c r="S209" s="41">
        <v>521.440699097956</v>
      </c>
      <c r="T209" s="41">
        <v>5078.053616891860</v>
      </c>
      <c r="U209" s="41">
        <v>6189.215591065440</v>
      </c>
      <c r="V209" s="41">
        <v>303.239876134295</v>
      </c>
      <c r="W209" s="41">
        <v>151.207788526426</v>
      </c>
      <c r="X209" s="41">
        <v>6712.3457626609</v>
      </c>
      <c r="Y209" s="41">
        <v>70.81137852937179</v>
      </c>
      <c r="Z209" s="41">
        <v>13.2092224703884</v>
      </c>
      <c r="AA209" s="41">
        <v>997.013582366554</v>
      </c>
      <c r="AB209" s="41">
        <v>20244.2506676831</v>
      </c>
      <c r="AC209" s="41">
        <v>19247.2370853165</v>
      </c>
      <c r="AD209" s="41">
        <v>19234.0278628461</v>
      </c>
      <c r="AE209" s="41"/>
      <c r="AF209" s="41">
        <v>1.02603525983521</v>
      </c>
      <c r="AG209" s="41">
        <v>2.57574709806552</v>
      </c>
      <c r="AH209" s="41">
        <v>25.0839297549216</v>
      </c>
      <c r="AI209" s="41">
        <v>30.5727077413915</v>
      </c>
      <c r="AJ209" s="41">
        <v>1.49790615178645</v>
      </c>
      <c r="AK209" s="41">
        <v>0.7469171914957911</v>
      </c>
      <c r="AL209" s="41">
        <v>33.1568002829375</v>
      </c>
      <c r="AM209" s="41">
        <v>0.349785130068616</v>
      </c>
      <c r="AN209" s="41">
        <v>0.0652492536632879</v>
      </c>
      <c r="AO209" s="41">
        <v>4.92492213583454</v>
      </c>
      <c r="AP209" s="41">
        <v>100</v>
      </c>
      <c r="AQ209" s="41"/>
      <c r="AR209" s="41"/>
      <c r="AS209" s="41">
        <v>1.0799253875528</v>
      </c>
      <c r="AT209" s="41">
        <v>2.71103225396283</v>
      </c>
      <c r="AU209" s="41">
        <v>26.4014051196266</v>
      </c>
      <c r="AV209" s="41">
        <v>32.1784684684844</v>
      </c>
      <c r="AW209" s="41">
        <v>1.57658020616709</v>
      </c>
      <c r="AX209" s="41">
        <v>0.7861472885692889</v>
      </c>
      <c r="AY209" s="41">
        <v>34.8982844910346</v>
      </c>
      <c r="AZ209" s="41">
        <v>0.368156784602337</v>
      </c>
      <c r="BA209" s="41">
        <v>100</v>
      </c>
      <c r="BB209" s="7"/>
      <c r="BC209" s="7"/>
    </row>
    <row r="210" ht="13.65" customHeight="1">
      <c r="A210" s="39">
        <v>81</v>
      </c>
      <c r="B210" t="s" s="40">
        <v>277</v>
      </c>
      <c r="C210" s="7"/>
      <c r="D210" s="41">
        <v>469.43</v>
      </c>
      <c r="E210" s="41">
        <v>55.9</v>
      </c>
      <c r="F210" s="41">
        <v>10027.42</v>
      </c>
      <c r="G210" s="41">
        <v>12775.65</v>
      </c>
      <c r="H210" s="41">
        <v>3256.89</v>
      </c>
      <c r="I210" s="41">
        <v>688.0700000000001</v>
      </c>
      <c r="J210" s="41">
        <v>13805.46</v>
      </c>
      <c r="K210" s="41">
        <v>73.20999999999999</v>
      </c>
      <c r="L210" s="41">
        <v>41.74</v>
      </c>
      <c r="M210" s="41">
        <v>1342.140000000010</v>
      </c>
      <c r="N210" s="41">
        <v>42535.91</v>
      </c>
      <c r="O210" s="41">
        <v>41193.77</v>
      </c>
      <c r="P210" s="41">
        <v>41152.03</v>
      </c>
      <c r="Q210" s="7"/>
      <c r="R210" s="41">
        <v>159.896990827087</v>
      </c>
      <c r="S210" s="41">
        <v>19.0406275424113</v>
      </c>
      <c r="T210" s="41">
        <v>3415.534336875240</v>
      </c>
      <c r="U210" s="41">
        <v>4351.634942078840</v>
      </c>
      <c r="V210" s="41">
        <v>1109.360097255880</v>
      </c>
      <c r="W210" s="41">
        <v>234.370028499230</v>
      </c>
      <c r="X210" s="41">
        <v>4702.408263178130</v>
      </c>
      <c r="Y210" s="41">
        <v>24.9367503109111</v>
      </c>
      <c r="Z210" s="41">
        <v>14.2174560576073</v>
      </c>
      <c r="AA210" s="41">
        <v>457.158995523650</v>
      </c>
      <c r="AB210" s="41">
        <v>14488.558488149</v>
      </c>
      <c r="AC210" s="41">
        <v>14031.3994926253</v>
      </c>
      <c r="AD210" s="41">
        <v>14017.1820365677</v>
      </c>
      <c r="AE210" s="41"/>
      <c r="AF210" s="41">
        <v>1.10360869204397</v>
      </c>
      <c r="AG210" s="41">
        <v>0.131418370971727</v>
      </c>
      <c r="AH210" s="41">
        <v>23.5740107593795</v>
      </c>
      <c r="AI210" s="41">
        <v>30.0349751539346</v>
      </c>
      <c r="AJ210" s="41">
        <v>7.65680104175507</v>
      </c>
      <c r="AK210" s="41">
        <v>1.61762144033124</v>
      </c>
      <c r="AL210" s="41">
        <v>32.4560118732619</v>
      </c>
      <c r="AM210" s="41">
        <v>0.172113397832561</v>
      </c>
      <c r="AN210" s="41">
        <v>0.098128851598567</v>
      </c>
      <c r="AO210" s="41">
        <v>3.15531041889078</v>
      </c>
      <c r="AP210" s="41">
        <v>100</v>
      </c>
      <c r="AQ210" s="41"/>
      <c r="AR210" s="41"/>
      <c r="AS210" s="41">
        <v>1.14072136903088</v>
      </c>
      <c r="AT210" s="41">
        <v>0.135837770335996</v>
      </c>
      <c r="AU210" s="41">
        <v>24.3667687839458</v>
      </c>
      <c r="AV210" s="41">
        <v>31.0450055562265</v>
      </c>
      <c r="AW210" s="41">
        <v>7.91428758192488</v>
      </c>
      <c r="AX210" s="41">
        <v>1.67201958202305</v>
      </c>
      <c r="AY210" s="41">
        <v>33.5474580476346</v>
      </c>
      <c r="AZ210" s="41">
        <v>0.177901308878323</v>
      </c>
      <c r="BA210" s="41">
        <v>100</v>
      </c>
      <c r="BB210" s="7"/>
      <c r="BC210" s="7"/>
    </row>
    <row r="211" ht="13.65" customHeight="1">
      <c r="A211" s="39">
        <v>89</v>
      </c>
      <c r="B211" t="s" s="40">
        <v>289</v>
      </c>
      <c r="C211" s="7"/>
      <c r="D211" s="41">
        <v>708.04</v>
      </c>
      <c r="E211" s="41">
        <v>1422.46</v>
      </c>
      <c r="F211" s="41">
        <v>13287.12</v>
      </c>
      <c r="G211" s="41">
        <v>31644.63</v>
      </c>
      <c r="H211" s="41">
        <v>1450.35</v>
      </c>
      <c r="I211" s="41">
        <v>670.73</v>
      </c>
      <c r="J211" s="41">
        <v>22569.34</v>
      </c>
      <c r="K211" s="41">
        <v>232.82</v>
      </c>
      <c r="L211" s="41">
        <v>32.1</v>
      </c>
      <c r="M211" s="41">
        <v>1252.539999999990</v>
      </c>
      <c r="N211" s="41">
        <v>73270.13</v>
      </c>
      <c r="O211" s="41">
        <v>72017.59</v>
      </c>
      <c r="P211" s="41">
        <v>71985.490000000005</v>
      </c>
      <c r="Q211" s="7"/>
      <c r="R211" s="41">
        <v>241.172199018406</v>
      </c>
      <c r="S211" s="41">
        <v>484.517550160615</v>
      </c>
      <c r="T211" s="41">
        <v>4525.851574800070</v>
      </c>
      <c r="U211" s="41">
        <v>10778.7766287552</v>
      </c>
      <c r="V211" s="41">
        <v>494.017426764512</v>
      </c>
      <c r="W211" s="41">
        <v>228.463687147076</v>
      </c>
      <c r="X211" s="41">
        <v>7687.556293703850</v>
      </c>
      <c r="Y211" s="41">
        <v>79.3030215460501</v>
      </c>
      <c r="Z211" s="41">
        <v>10.933884510043</v>
      </c>
      <c r="AA211" s="41">
        <v>426.639492342965</v>
      </c>
      <c r="AB211" s="41">
        <v>24957.2317587488</v>
      </c>
      <c r="AC211" s="41">
        <v>24530.5922664058</v>
      </c>
      <c r="AD211" s="41">
        <v>24519.6583818958</v>
      </c>
      <c r="AE211" s="41"/>
      <c r="AF211" s="41">
        <v>0.966341945892549</v>
      </c>
      <c r="AG211" s="41">
        <v>1.94139139646675</v>
      </c>
      <c r="AH211" s="41">
        <v>18.1344294052706</v>
      </c>
      <c r="AI211" s="41">
        <v>43.1889912028271</v>
      </c>
      <c r="AJ211" s="41">
        <v>1.97945602116442</v>
      </c>
      <c r="AK211" s="41">
        <v>0.915420786069303</v>
      </c>
      <c r="AL211" s="41">
        <v>30.802920644470</v>
      </c>
      <c r="AM211" s="41">
        <v>0.317755680247872</v>
      </c>
      <c r="AN211" s="41">
        <v>0.0438104859374482</v>
      </c>
      <c r="AO211" s="41">
        <v>1.70948243165393</v>
      </c>
      <c r="AP211" s="41">
        <v>100</v>
      </c>
      <c r="AQ211" s="41"/>
      <c r="AR211" s="41"/>
      <c r="AS211" s="41">
        <v>0.983587109013219</v>
      </c>
      <c r="AT211" s="41">
        <v>1.97603711525753</v>
      </c>
      <c r="AU211" s="41">
        <v>18.4580531437655</v>
      </c>
      <c r="AV211" s="41">
        <v>43.9597341075264</v>
      </c>
      <c r="AW211" s="41">
        <v>2.01478103434456</v>
      </c>
      <c r="AX211" s="41">
        <v>0.9317572194063</v>
      </c>
      <c r="AY211" s="41">
        <v>31.3526239801938</v>
      </c>
      <c r="AZ211" s="41">
        <v>0.323426290492709</v>
      </c>
      <c r="BA211" s="41">
        <v>100</v>
      </c>
      <c r="BB211" s="7"/>
      <c r="BC211" s="7"/>
    </row>
    <row r="212" ht="13.65" customHeight="1">
      <c r="A212" s="39">
        <v>96</v>
      </c>
      <c r="B212" t="s" s="40">
        <v>298</v>
      </c>
      <c r="C212" s="7"/>
      <c r="D212" s="41">
        <v>202.56</v>
      </c>
      <c r="E212" s="41">
        <v>768.9</v>
      </c>
      <c r="F212" s="41">
        <v>20734.22</v>
      </c>
      <c r="G212" s="41">
        <v>15288.05</v>
      </c>
      <c r="H212" s="41">
        <v>0</v>
      </c>
      <c r="I212" s="41">
        <v>1839.54</v>
      </c>
      <c r="J212" s="41">
        <v>58416.44</v>
      </c>
      <c r="K212" s="41">
        <v>18917.8</v>
      </c>
      <c r="L212" s="41">
        <v>105.78</v>
      </c>
      <c r="M212" s="41">
        <v>2957.210000000010</v>
      </c>
      <c r="N212" s="41">
        <v>119230.5</v>
      </c>
      <c r="O212" s="41">
        <v>116273.29</v>
      </c>
      <c r="P212" s="41">
        <v>116167.51</v>
      </c>
      <c r="Q212" s="7"/>
      <c r="R212" s="41">
        <v>68.99587683346751</v>
      </c>
      <c r="S212" s="41">
        <v>261.902299058319</v>
      </c>
      <c r="T212" s="41">
        <v>7062.478719184530</v>
      </c>
      <c r="U212" s="41">
        <v>5207.407261176410</v>
      </c>
      <c r="V212" s="41">
        <v>0</v>
      </c>
      <c r="W212" s="41">
        <v>626.5831125110431</v>
      </c>
      <c r="X212" s="41">
        <v>19897.7759641076</v>
      </c>
      <c r="Y212" s="41">
        <v>6443.770728476360</v>
      </c>
      <c r="Z212" s="41">
        <v>36.0307259648706</v>
      </c>
      <c r="AA212" s="41">
        <v>1007.283258939070</v>
      </c>
      <c r="AB212" s="41">
        <v>40612.2279462517</v>
      </c>
      <c r="AC212" s="41">
        <v>39604.9446873126</v>
      </c>
      <c r="AD212" s="41">
        <v>39568.9139613478</v>
      </c>
      <c r="AE212" s="41"/>
      <c r="AF212" s="41">
        <v>0.169889415879326</v>
      </c>
      <c r="AG212" s="41">
        <v>0.644885327160416</v>
      </c>
      <c r="AH212" s="41">
        <v>17.3900302355521</v>
      </c>
      <c r="AI212" s="41">
        <v>12.8222644373713</v>
      </c>
      <c r="AJ212" s="41">
        <v>0</v>
      </c>
      <c r="AK212" s="41">
        <v>1.54284348384012</v>
      </c>
      <c r="AL212" s="41">
        <v>48.9945441812288</v>
      </c>
      <c r="AM212" s="41">
        <v>15.8665777632401</v>
      </c>
      <c r="AN212" s="41">
        <v>0.08871891001044201</v>
      </c>
      <c r="AO212" s="41">
        <v>2.48024624571733</v>
      </c>
      <c r="AP212" s="41">
        <v>100</v>
      </c>
      <c r="AQ212" s="41"/>
      <c r="AR212" s="41"/>
      <c r="AS212" s="41">
        <v>0.174368891956107</v>
      </c>
      <c r="AT212" s="41">
        <v>0.661889025597605</v>
      </c>
      <c r="AU212" s="41">
        <v>17.8485533519656</v>
      </c>
      <c r="AV212" s="41">
        <v>13.1603492232897</v>
      </c>
      <c r="AW212" s="41">
        <v>0</v>
      </c>
      <c r="AX212" s="41">
        <v>1.58352365476371</v>
      </c>
      <c r="AY212" s="41">
        <v>50.2863838606853</v>
      </c>
      <c r="AZ212" s="41">
        <v>16.2849319917419</v>
      </c>
      <c r="BA212" s="41">
        <v>100</v>
      </c>
      <c r="BB212" s="7"/>
      <c r="BC212" s="7"/>
    </row>
    <row r="213" ht="13.65" customHeight="1">
      <c r="A213" s="39">
        <v>110</v>
      </c>
      <c r="B213" t="s" s="40">
        <v>293</v>
      </c>
      <c r="C213" s="7"/>
      <c r="D213" s="41">
        <v>130.94</v>
      </c>
      <c r="E213" s="41">
        <v>1161.69</v>
      </c>
      <c r="F213" s="41">
        <v>9164.860000000001</v>
      </c>
      <c r="G213" s="41">
        <v>11538.79</v>
      </c>
      <c r="H213" s="41">
        <v>105.63</v>
      </c>
      <c r="I213" s="41">
        <v>602.48</v>
      </c>
      <c r="J213" s="41">
        <v>48998.36</v>
      </c>
      <c r="K213" s="41">
        <v>12.05</v>
      </c>
      <c r="L213" s="41">
        <v>34.41</v>
      </c>
      <c r="M213" s="41">
        <v>1353.7</v>
      </c>
      <c r="N213" s="41">
        <v>73102.91</v>
      </c>
      <c r="O213" s="41">
        <v>71749.210000000006</v>
      </c>
      <c r="P213" s="41">
        <v>71714.8</v>
      </c>
      <c r="Q213" s="7"/>
      <c r="R213" s="41">
        <v>44.6007114562314</v>
      </c>
      <c r="S213" s="41">
        <v>395.694214843359</v>
      </c>
      <c r="T213" s="41">
        <v>3121.729619648370</v>
      </c>
      <c r="U213" s="41">
        <v>3930.336362792490</v>
      </c>
      <c r="V213" s="41">
        <v>35.9796330465994</v>
      </c>
      <c r="W213" s="41">
        <v>205.216409333667</v>
      </c>
      <c r="X213" s="41">
        <v>16689.7946860283</v>
      </c>
      <c r="Y213" s="41">
        <v>4.10446443445539</v>
      </c>
      <c r="Z213" s="41">
        <v>11.7207154514199</v>
      </c>
      <c r="AA213" s="41">
        <v>461.096556425083</v>
      </c>
      <c r="AB213" s="41">
        <v>24900.27337346</v>
      </c>
      <c r="AC213" s="41">
        <v>24439.1768170349</v>
      </c>
      <c r="AD213" s="41">
        <v>24427.4561015835</v>
      </c>
      <c r="AE213" s="41"/>
      <c r="AF213" s="41">
        <v>0.179117356614121</v>
      </c>
      <c r="AG213" s="41">
        <v>1.58911594627355</v>
      </c>
      <c r="AH213" s="41">
        <v>12.5369291044638</v>
      </c>
      <c r="AI213" s="41">
        <v>15.7843100910757</v>
      </c>
      <c r="AJ213" s="41">
        <v>0.144494931870701</v>
      </c>
      <c r="AK213" s="41">
        <v>0.824153238222664</v>
      </c>
      <c r="AL213" s="41">
        <v>67.02655202097969</v>
      </c>
      <c r="AM213" s="41">
        <v>0.0164836119382936</v>
      </c>
      <c r="AN213" s="41">
        <v>0.0470706296096831</v>
      </c>
      <c r="AO213" s="41">
        <v>1.8517730689517</v>
      </c>
      <c r="AP213" s="41">
        <v>100</v>
      </c>
      <c r="AQ213" s="41"/>
      <c r="AR213" s="41"/>
      <c r="AS213" s="41">
        <v>0.182584348000692</v>
      </c>
      <c r="AT213" s="41">
        <v>1.61987483755097</v>
      </c>
      <c r="AU213" s="41">
        <v>12.7795936124761</v>
      </c>
      <c r="AV213" s="41">
        <v>16.0898308298984</v>
      </c>
      <c r="AW213" s="41">
        <v>0.1472917724096</v>
      </c>
      <c r="AX213" s="41">
        <v>0.840105529123695</v>
      </c>
      <c r="AY213" s="41">
        <v>68.32391640219311</v>
      </c>
      <c r="AZ213" s="41">
        <v>0.0168026683473983</v>
      </c>
      <c r="BA213" s="41">
        <v>100</v>
      </c>
      <c r="BB213" s="7"/>
      <c r="BC213" s="7"/>
    </row>
    <row r="214" ht="13.65" customHeight="1">
      <c r="A214" s="39">
        <v>111</v>
      </c>
      <c r="B214" t="s" s="40">
        <v>284</v>
      </c>
      <c r="C214" s="7"/>
      <c r="D214" s="41">
        <v>370.95</v>
      </c>
      <c r="E214" s="41">
        <v>703.59</v>
      </c>
      <c r="F214" s="41">
        <v>13312.88</v>
      </c>
      <c r="G214" s="41">
        <v>16275.63</v>
      </c>
      <c r="H214" s="41">
        <v>126.47</v>
      </c>
      <c r="I214" s="41">
        <v>741.01</v>
      </c>
      <c r="J214" s="41">
        <v>64628.03</v>
      </c>
      <c r="K214" s="41">
        <v>57.18</v>
      </c>
      <c r="L214" s="41">
        <v>67.7</v>
      </c>
      <c r="M214" s="41">
        <v>2952.220000000020</v>
      </c>
      <c r="N214" s="41">
        <v>99235.66</v>
      </c>
      <c r="O214" s="41">
        <v>96283.44</v>
      </c>
      <c r="P214" s="41">
        <v>96215.740000000005</v>
      </c>
      <c r="Q214" s="7"/>
      <c r="R214" s="41">
        <v>126.352786884749</v>
      </c>
      <c r="S214" s="41">
        <v>239.656442443026</v>
      </c>
      <c r="T214" s="41">
        <v>4534.625931964520</v>
      </c>
      <c r="U214" s="41">
        <v>5543.796222685070</v>
      </c>
      <c r="V214" s="41">
        <v>43.0781424917488</v>
      </c>
      <c r="W214" s="41">
        <v>252.402422454422</v>
      </c>
      <c r="X214" s="41">
        <v>22013.5643654702</v>
      </c>
      <c r="Y214" s="41">
        <v>19.4766204449925</v>
      </c>
      <c r="Z214" s="41">
        <v>23.0599371130813</v>
      </c>
      <c r="AA214" s="41">
        <v>1005.583567857920</v>
      </c>
      <c r="AB214" s="41">
        <v>33801.5964398097</v>
      </c>
      <c r="AC214" s="41">
        <v>32796.0128719518</v>
      </c>
      <c r="AD214" s="41">
        <v>32772.9529348387</v>
      </c>
      <c r="AE214" s="41"/>
      <c r="AF214" s="41">
        <v>0.373807157628619</v>
      </c>
      <c r="AG214" s="41">
        <v>0.709009241234451</v>
      </c>
      <c r="AH214" s="41">
        <v>13.4154194167701</v>
      </c>
      <c r="AI214" s="41">
        <v>16.4009893217821</v>
      </c>
      <c r="AJ214" s="41">
        <v>0.127444106281955</v>
      </c>
      <c r="AK214" s="41">
        <v>0.746717460235564</v>
      </c>
      <c r="AL214" s="41">
        <v>65.1258126363043</v>
      </c>
      <c r="AM214" s="41">
        <v>0.0576204158867891</v>
      </c>
      <c r="AN214" s="41">
        <v>0.0682214437834141</v>
      </c>
      <c r="AO214" s="41">
        <v>2.97495880009264</v>
      </c>
      <c r="AP214" s="41">
        <v>100</v>
      </c>
      <c r="AQ214" s="41"/>
      <c r="AR214" s="41"/>
      <c r="AS214" s="41">
        <v>0.385539829553875</v>
      </c>
      <c r="AT214" s="41">
        <v>0.7312628890034</v>
      </c>
      <c r="AU214" s="41">
        <v>13.8364887075649</v>
      </c>
      <c r="AV214" s="41">
        <v>16.9157665887099</v>
      </c>
      <c r="AW214" s="41">
        <v>0.131444189900738</v>
      </c>
      <c r="AX214" s="41">
        <v>0.7701546545294981</v>
      </c>
      <c r="AY214" s="41">
        <v>67.16991419491239</v>
      </c>
      <c r="AZ214" s="41">
        <v>0.059428945825288</v>
      </c>
      <c r="BA214" s="41">
        <v>100</v>
      </c>
      <c r="BB214" s="7"/>
      <c r="BC214" s="7"/>
    </row>
    <row r="215" ht="13.65" customHeight="1">
      <c r="A215" s="39">
        <v>118</v>
      </c>
      <c r="B215" t="s" s="40">
        <v>290</v>
      </c>
      <c r="C215" s="7"/>
      <c r="D215" s="41">
        <v>860.53</v>
      </c>
      <c r="E215" s="41">
        <v>2366.65</v>
      </c>
      <c r="F215" s="41">
        <v>15947.47</v>
      </c>
      <c r="G215" s="41">
        <v>61249.17</v>
      </c>
      <c r="H215" s="41">
        <v>1766.99</v>
      </c>
      <c r="I215" s="41">
        <v>836.33</v>
      </c>
      <c r="J215" s="41">
        <v>42029.98</v>
      </c>
      <c r="K215" s="41">
        <v>236.1</v>
      </c>
      <c r="L215" s="41">
        <v>70.59</v>
      </c>
      <c r="M215" s="41">
        <v>2207.769999999970</v>
      </c>
      <c r="N215" s="41">
        <v>127571.58</v>
      </c>
      <c r="O215" s="41">
        <v>125363.81</v>
      </c>
      <c r="P215" s="41">
        <v>125293.22</v>
      </c>
      <c r="Q215" s="7"/>
      <c r="R215" s="41">
        <v>293.113259732937</v>
      </c>
      <c r="S215" s="41">
        <v>806.127033510693</v>
      </c>
      <c r="T215" s="41">
        <v>5432.018542285830</v>
      </c>
      <c r="U215" s="41">
        <v>20862.6589132707</v>
      </c>
      <c r="V215" s="41">
        <v>601.871171040525</v>
      </c>
      <c r="W215" s="41">
        <v>284.870268918512</v>
      </c>
      <c r="X215" s="41">
        <v>14316.2288872092</v>
      </c>
      <c r="Y215" s="41">
        <v>80.42025335891429</v>
      </c>
      <c r="Z215" s="41">
        <v>24.0443273384403</v>
      </c>
      <c r="AA215" s="41">
        <v>752.009414477798</v>
      </c>
      <c r="AB215" s="41">
        <v>43453.3620711436</v>
      </c>
      <c r="AC215" s="41">
        <v>42701.3526566658</v>
      </c>
      <c r="AD215" s="41">
        <v>42677.3083293273</v>
      </c>
      <c r="AE215" s="41"/>
      <c r="AF215" s="41">
        <v>0.674546791691378</v>
      </c>
      <c r="AG215" s="41">
        <v>1.85515457282884</v>
      </c>
      <c r="AH215" s="41">
        <v>12.5008015108067</v>
      </c>
      <c r="AI215" s="41">
        <v>48.0116104229484</v>
      </c>
      <c r="AJ215" s="41">
        <v>1.38509690010894</v>
      </c>
      <c r="AK215" s="41">
        <v>0.655577049371028</v>
      </c>
      <c r="AL215" s="41">
        <v>32.9461938152683</v>
      </c>
      <c r="AM215" s="41">
        <v>0.185072568670859</v>
      </c>
      <c r="AN215" s="41">
        <v>0.0553336409253534</v>
      </c>
      <c r="AO215" s="41">
        <v>1.73061272738017</v>
      </c>
      <c r="AP215" s="41">
        <v>100</v>
      </c>
      <c r="AQ215" s="41"/>
      <c r="AR215" s="41"/>
      <c r="AS215" s="41">
        <v>0.6868129017675501</v>
      </c>
      <c r="AT215" s="41">
        <v>1.88888911945914</v>
      </c>
      <c r="AU215" s="41">
        <v>12.7281188878377</v>
      </c>
      <c r="AV215" s="41">
        <v>48.8846643098485</v>
      </c>
      <c r="AW215" s="41">
        <v>1.41028381264365</v>
      </c>
      <c r="AX215" s="41">
        <v>0.667498209400317</v>
      </c>
      <c r="AY215" s="41">
        <v>33.5452947892951</v>
      </c>
      <c r="AZ215" s="41">
        <v>0.188437969748084</v>
      </c>
      <c r="BA215" s="41">
        <v>100</v>
      </c>
      <c r="BB215" s="7"/>
      <c r="BC215" s="7"/>
    </row>
    <row r="216" ht="13.65" customHeight="1">
      <c r="A216" s="39">
        <v>144</v>
      </c>
      <c r="B216" t="s" s="40">
        <v>291</v>
      </c>
      <c r="C216" s="7"/>
      <c r="D216" s="41">
        <v>673.83</v>
      </c>
      <c r="E216" s="41">
        <v>0</v>
      </c>
      <c r="F216" s="41">
        <v>3029.79</v>
      </c>
      <c r="G216" s="41">
        <v>4785.61</v>
      </c>
      <c r="H216" s="41">
        <v>4693.41</v>
      </c>
      <c r="I216" s="41">
        <v>241.6</v>
      </c>
      <c r="J216" s="41">
        <v>16914.87</v>
      </c>
      <c r="K216" s="41">
        <v>41.33</v>
      </c>
      <c r="L216" s="41">
        <v>44.12</v>
      </c>
      <c r="M216" s="41">
        <v>770.809999999998</v>
      </c>
      <c r="N216" s="41">
        <v>31195.37</v>
      </c>
      <c r="O216" s="41">
        <v>30424.56</v>
      </c>
      <c r="P216" s="41">
        <v>30380.44</v>
      </c>
      <c r="Q216" s="7"/>
      <c r="R216" s="41">
        <v>229.519607458014</v>
      </c>
      <c r="S216" s="41">
        <v>0</v>
      </c>
      <c r="T216" s="41">
        <v>1032.005418993240</v>
      </c>
      <c r="U216" s="41">
        <v>1630.071870719840</v>
      </c>
      <c r="V216" s="41">
        <v>1598.666756955790</v>
      </c>
      <c r="W216" s="41">
        <v>82.2936603621927</v>
      </c>
      <c r="X216" s="41">
        <v>5761.533803189740</v>
      </c>
      <c r="Y216" s="41">
        <v>14.0778020809993</v>
      </c>
      <c r="Z216" s="41">
        <v>15.0281303608441</v>
      </c>
      <c r="AA216" s="41">
        <v>262.552882217639</v>
      </c>
      <c r="AB216" s="41">
        <v>10625.7499323383</v>
      </c>
      <c r="AC216" s="41">
        <v>10363.1970501207</v>
      </c>
      <c r="AD216" s="41">
        <v>10348.1689197598</v>
      </c>
      <c r="AE216" s="41"/>
      <c r="AF216" s="41">
        <v>2.16003208168392</v>
      </c>
      <c r="AG216" s="41">
        <v>0</v>
      </c>
      <c r="AH216" s="41">
        <v>9.71230666602127</v>
      </c>
      <c r="AI216" s="41">
        <v>15.3407701206942</v>
      </c>
      <c r="AJ216" s="41">
        <v>15.0452134403278</v>
      </c>
      <c r="AK216" s="41">
        <v>0.774473904300542</v>
      </c>
      <c r="AL216" s="41">
        <v>54.2223733842554</v>
      </c>
      <c r="AM216" s="41">
        <v>0.132487609539493</v>
      </c>
      <c r="AN216" s="41">
        <v>0.141431244444288</v>
      </c>
      <c r="AO216" s="41">
        <v>2.47091154873303</v>
      </c>
      <c r="AP216" s="41">
        <v>100</v>
      </c>
      <c r="AQ216" s="41"/>
      <c r="AR216" s="41"/>
      <c r="AS216" s="41">
        <v>2.21797314324612</v>
      </c>
      <c r="AT216" s="41">
        <v>0</v>
      </c>
      <c r="AU216" s="41">
        <v>9.97283120323471</v>
      </c>
      <c r="AV216" s="41">
        <v>15.7522735022929</v>
      </c>
      <c r="AW216" s="41">
        <v>15.4487887601365</v>
      </c>
      <c r="AX216" s="41">
        <v>0.795248521746229</v>
      </c>
      <c r="AY216" s="41">
        <v>55.6768433900233</v>
      </c>
      <c r="AZ216" s="41">
        <v>0.136041479320247</v>
      </c>
      <c r="BA216" s="41">
        <v>100</v>
      </c>
      <c r="BB216" s="7"/>
      <c r="BC216" s="7"/>
    </row>
    <row r="217" ht="13.65" customHeight="1">
      <c r="A217" s="39">
        <v>147</v>
      </c>
      <c r="B217" t="s" s="40">
        <v>294</v>
      </c>
      <c r="C217" s="7"/>
      <c r="D217" s="41">
        <v>578.5</v>
      </c>
      <c r="E217" s="41">
        <v>317.72</v>
      </c>
      <c r="F217" s="41">
        <v>15775.25</v>
      </c>
      <c r="G217" s="41">
        <v>32108.51</v>
      </c>
      <c r="H217" s="41">
        <v>0</v>
      </c>
      <c r="I217" s="41">
        <v>1259.55</v>
      </c>
      <c r="J217" s="41">
        <v>58737.21</v>
      </c>
      <c r="K217" s="41">
        <v>1685.16</v>
      </c>
      <c r="L217" s="41">
        <v>68.95999999999999</v>
      </c>
      <c r="M217" s="41">
        <v>1389.850000000010</v>
      </c>
      <c r="N217" s="41">
        <v>111920.71</v>
      </c>
      <c r="O217" s="41">
        <v>110530.86</v>
      </c>
      <c r="P217" s="41">
        <v>110461.9</v>
      </c>
      <c r="Q217" s="7"/>
      <c r="R217" s="41">
        <v>197.048354799373</v>
      </c>
      <c r="S217" s="41">
        <v>108.221613287566</v>
      </c>
      <c r="T217" s="41">
        <v>5373.357059721360</v>
      </c>
      <c r="U217" s="41">
        <v>10936.7831816062</v>
      </c>
      <c r="V217" s="41">
        <v>0</v>
      </c>
      <c r="W217" s="41">
        <v>429.027234723509</v>
      </c>
      <c r="X217" s="41">
        <v>20007.0364667334</v>
      </c>
      <c r="Y217" s="41">
        <v>573.998281026294</v>
      </c>
      <c r="Z217" s="41">
        <v>23.4891176265596</v>
      </c>
      <c r="AA217" s="41">
        <v>473.409949728452</v>
      </c>
      <c r="AB217" s="41">
        <v>38122.3712592527</v>
      </c>
      <c r="AC217" s="41">
        <v>37648.9613095243</v>
      </c>
      <c r="AD217" s="41">
        <v>37625.4721918977</v>
      </c>
      <c r="AE217" s="41"/>
      <c r="AF217" s="41">
        <v>0.51688378317114</v>
      </c>
      <c r="AG217" s="41">
        <v>0.283879542937138</v>
      </c>
      <c r="AH217" s="41">
        <v>14.0950231641668</v>
      </c>
      <c r="AI217" s="41">
        <v>28.6886225078451</v>
      </c>
      <c r="AJ217" s="41">
        <v>0</v>
      </c>
      <c r="AK217" s="41">
        <v>1.1253949336097</v>
      </c>
      <c r="AL217" s="41">
        <v>52.4810913011542</v>
      </c>
      <c r="AM217" s="41">
        <v>1.50567307873583</v>
      </c>
      <c r="AN217" s="41">
        <v>0.0616150487251198</v>
      </c>
      <c r="AO217" s="41">
        <v>1.24181663965499</v>
      </c>
      <c r="AP217" s="41">
        <v>100</v>
      </c>
      <c r="AQ217" s="41"/>
      <c r="AR217" s="41"/>
      <c r="AS217" s="41">
        <v>0.523709985071776</v>
      </c>
      <c r="AT217" s="41">
        <v>0.287628585059645</v>
      </c>
      <c r="AU217" s="41">
        <v>14.2811684390727</v>
      </c>
      <c r="AV217" s="41">
        <v>29.0674974810319</v>
      </c>
      <c r="AW217" s="41">
        <v>0</v>
      </c>
      <c r="AX217" s="41">
        <v>1.14025741002101</v>
      </c>
      <c r="AY217" s="41">
        <v>53.1741804187688</v>
      </c>
      <c r="AZ217" s="41">
        <v>1.52555768097416</v>
      </c>
      <c r="BA217" s="41">
        <v>100</v>
      </c>
      <c r="BB217" s="7"/>
      <c r="BC217" s="7"/>
    </row>
    <row r="218" ht="13.65" customHeight="1">
      <c r="A218" s="39">
        <v>167</v>
      </c>
      <c r="B218" t="s" s="40">
        <v>285</v>
      </c>
      <c r="C218" s="7"/>
      <c r="D218" s="41">
        <v>1076.13</v>
      </c>
      <c r="E218" s="41">
        <v>667.86</v>
      </c>
      <c r="F218" s="41">
        <v>7898.54</v>
      </c>
      <c r="G218" s="41">
        <v>5782.17</v>
      </c>
      <c r="H218" s="41">
        <v>32.25</v>
      </c>
      <c r="I218" s="41">
        <v>129.88</v>
      </c>
      <c r="J218" s="41">
        <v>13324.86</v>
      </c>
      <c r="K218" s="41">
        <v>356</v>
      </c>
      <c r="L218" s="41">
        <v>17.59</v>
      </c>
      <c r="M218" s="41">
        <v>616.869999999999</v>
      </c>
      <c r="N218" s="41">
        <v>29902.15</v>
      </c>
      <c r="O218" s="41">
        <v>29285.28</v>
      </c>
      <c r="P218" s="41">
        <v>29267.69</v>
      </c>
      <c r="Q218" s="7"/>
      <c r="R218" s="41">
        <v>366.550814261450</v>
      </c>
      <c r="S218" s="41">
        <v>227.486109310820</v>
      </c>
      <c r="T218" s="41">
        <v>2690.396391213550</v>
      </c>
      <c r="U218" s="41">
        <v>1969.519594935680</v>
      </c>
      <c r="V218" s="41">
        <v>10.9849774283142</v>
      </c>
      <c r="W218" s="41">
        <v>44.2396548337814</v>
      </c>
      <c r="X218" s="41">
        <v>4538.706553037110</v>
      </c>
      <c r="Y218" s="41">
        <v>121.260526030383</v>
      </c>
      <c r="Z218" s="41">
        <v>5.99149621593944</v>
      </c>
      <c r="AA218" s="41">
        <v>210.117923293153</v>
      </c>
      <c r="AB218" s="41">
        <v>10185.2540405602</v>
      </c>
      <c r="AC218" s="41">
        <v>9975.136117267029</v>
      </c>
      <c r="AD218" s="41">
        <v>9969.144621051089</v>
      </c>
      <c r="AE218" s="41"/>
      <c r="AF218" s="41">
        <v>3.59883821063034</v>
      </c>
      <c r="AG218" s="41">
        <v>2.23348488319402</v>
      </c>
      <c r="AH218" s="41">
        <v>26.4146223599306</v>
      </c>
      <c r="AI218" s="41">
        <v>19.3369707529392</v>
      </c>
      <c r="AJ218" s="41">
        <v>0.107851776544496</v>
      </c>
      <c r="AK218" s="41">
        <v>0.434350038375167</v>
      </c>
      <c r="AL218" s="41">
        <v>44.5615449056339</v>
      </c>
      <c r="AM218" s="41">
        <v>1.19054984340591</v>
      </c>
      <c r="AN218" s="41">
        <v>0.0588252015323313</v>
      </c>
      <c r="AO218" s="41">
        <v>2.06296202781405</v>
      </c>
      <c r="AP218" s="41">
        <v>100</v>
      </c>
      <c r="AQ218" s="41"/>
      <c r="AR218" s="41"/>
      <c r="AS218" s="41">
        <v>3.67685321253574</v>
      </c>
      <c r="AT218" s="41">
        <v>2.28190198816511</v>
      </c>
      <c r="AU218" s="41">
        <v>26.9872340454611</v>
      </c>
      <c r="AV218" s="41">
        <v>19.7561543121442</v>
      </c>
      <c r="AW218" s="41">
        <v>0.110189768990993</v>
      </c>
      <c r="AX218" s="41">
        <v>0.443765804544192</v>
      </c>
      <c r="AY218" s="41">
        <v>45.5275424879791</v>
      </c>
      <c r="AZ218" s="41">
        <v>1.21635838017965</v>
      </c>
      <c r="BA218" s="41">
        <v>100</v>
      </c>
      <c r="BB218" s="7"/>
      <c r="BC218" s="7"/>
    </row>
    <row r="219" ht="13.65" customHeight="1">
      <c r="A219" s="39">
        <v>187</v>
      </c>
      <c r="B219" t="s" s="40">
        <v>278</v>
      </c>
      <c r="C219" s="7"/>
      <c r="D219" s="41">
        <v>303.17</v>
      </c>
      <c r="E219" s="41">
        <v>349.45</v>
      </c>
      <c r="F219" s="41">
        <v>8178.88</v>
      </c>
      <c r="G219" s="41">
        <v>7803.29</v>
      </c>
      <c r="H219" s="41">
        <v>295.77</v>
      </c>
      <c r="I219" s="41">
        <v>485.16</v>
      </c>
      <c r="J219" s="41">
        <v>29486.26</v>
      </c>
      <c r="K219" s="41">
        <v>30.41</v>
      </c>
      <c r="L219" s="41">
        <v>60.02</v>
      </c>
      <c r="M219" s="41">
        <v>1468.18</v>
      </c>
      <c r="N219" s="41">
        <v>48460.59</v>
      </c>
      <c r="O219" s="41">
        <v>46992.41</v>
      </c>
      <c r="P219" s="41">
        <v>46932.39</v>
      </c>
      <c r="Q219" s="7"/>
      <c r="R219" s="41">
        <v>103.265600215256</v>
      </c>
      <c r="S219" s="41">
        <v>119.029468599206</v>
      </c>
      <c r="T219" s="41">
        <v>2785.885649267920</v>
      </c>
      <c r="U219" s="41">
        <v>2657.952388111320</v>
      </c>
      <c r="V219" s="41">
        <v>100.745016247209</v>
      </c>
      <c r="W219" s="41">
        <v>165.254934856463</v>
      </c>
      <c r="X219" s="41">
        <v>10043.5938153614</v>
      </c>
      <c r="Y219" s="41">
        <v>10.3582376308538</v>
      </c>
      <c r="Z219" s="41">
        <v>20.4439796975944</v>
      </c>
      <c r="AA219" s="41">
        <v>500.090671649686</v>
      </c>
      <c r="AB219" s="41">
        <v>16506.6197616369</v>
      </c>
      <c r="AC219" s="41">
        <v>16006.5290899872</v>
      </c>
      <c r="AD219" s="41">
        <v>15986.0851102896</v>
      </c>
      <c r="AE219" s="41"/>
      <c r="AF219" s="41">
        <v>0.625601132796774</v>
      </c>
      <c r="AG219" s="41">
        <v>0.72110141457213</v>
      </c>
      <c r="AH219" s="41">
        <v>16.8773842827749</v>
      </c>
      <c r="AI219" s="41">
        <v>16.1023421299658</v>
      </c>
      <c r="AJ219" s="41">
        <v>0.610330992668476</v>
      </c>
      <c r="AK219" s="41">
        <v>1.00114340333042</v>
      </c>
      <c r="AL219" s="41">
        <v>60.8458543323554</v>
      </c>
      <c r="AM219" s="41">
        <v>0.062752021797506</v>
      </c>
      <c r="AN219" s="41">
        <v>0.123853217635196</v>
      </c>
      <c r="AO219" s="41">
        <v>3.02963707210333</v>
      </c>
      <c r="AP219" s="41">
        <v>100</v>
      </c>
      <c r="AQ219" s="41"/>
      <c r="AR219" s="41"/>
      <c r="AS219" s="41">
        <v>0.645971790484141</v>
      </c>
      <c r="AT219" s="41">
        <v>0.744581727033292</v>
      </c>
      <c r="AU219" s="41">
        <v>17.426941180707</v>
      </c>
      <c r="AV219" s="41">
        <v>16.6266623114655</v>
      </c>
      <c r="AW219" s="41">
        <v>0.630204428114571</v>
      </c>
      <c r="AX219" s="41">
        <v>1.03374236854335</v>
      </c>
      <c r="AY219" s="41">
        <v>62.8271008572118</v>
      </c>
      <c r="AZ219" s="41">
        <v>0.064795336440356</v>
      </c>
      <c r="BA219" s="41">
        <v>100</v>
      </c>
      <c r="BB219" s="7"/>
      <c r="BC219" s="7"/>
    </row>
    <row r="220" ht="13.65" customHeight="1">
      <c r="A220" s="39">
        <v>188</v>
      </c>
      <c r="B220" t="s" s="40">
        <v>282</v>
      </c>
      <c r="C220" s="7"/>
      <c r="D220" s="41">
        <v>697.41</v>
      </c>
      <c r="E220" s="41">
        <v>2195.02</v>
      </c>
      <c r="F220" s="41">
        <v>18341.07</v>
      </c>
      <c r="G220" s="41">
        <v>22846.73</v>
      </c>
      <c r="H220" s="41">
        <v>4531.94</v>
      </c>
      <c r="I220" s="41">
        <v>757.51</v>
      </c>
      <c r="J220" s="41">
        <v>48605.69</v>
      </c>
      <c r="K220" s="41">
        <v>1506.2</v>
      </c>
      <c r="L220" s="41">
        <v>91.56999999999999</v>
      </c>
      <c r="M220" s="41">
        <v>1865.38</v>
      </c>
      <c r="N220" s="41">
        <v>101438.52</v>
      </c>
      <c r="O220" s="41">
        <v>99573.14</v>
      </c>
      <c r="P220" s="41">
        <v>99481.570000000007</v>
      </c>
      <c r="Q220" s="7"/>
      <c r="R220" s="41">
        <v>237.551414210252</v>
      </c>
      <c r="S220" s="41">
        <v>747.666516424752</v>
      </c>
      <c r="T220" s="41">
        <v>6247.325270112590</v>
      </c>
      <c r="U220" s="41">
        <v>7782.040724365560</v>
      </c>
      <c r="V220" s="41">
        <v>1543.666933534090</v>
      </c>
      <c r="W220" s="41">
        <v>258.022643464257</v>
      </c>
      <c r="X220" s="41">
        <v>16556.0436445779</v>
      </c>
      <c r="Y220" s="41">
        <v>513.041023334166</v>
      </c>
      <c r="Z220" s="41">
        <v>31.1905235073095</v>
      </c>
      <c r="AA220" s="41">
        <v>635.384719231901</v>
      </c>
      <c r="AB220" s="41">
        <v>34551.9334127628</v>
      </c>
      <c r="AC220" s="41">
        <v>33916.5486935309</v>
      </c>
      <c r="AD220" s="41">
        <v>33885.3581700236</v>
      </c>
      <c r="AE220" s="41"/>
      <c r="AF220" s="41">
        <v>0.687519888894278</v>
      </c>
      <c r="AG220" s="41">
        <v>2.16389198107386</v>
      </c>
      <c r="AH220" s="41">
        <v>18.0809716072356</v>
      </c>
      <c r="AI220" s="41">
        <v>22.5227359389707</v>
      </c>
      <c r="AJ220" s="41">
        <v>4.46767164978353</v>
      </c>
      <c r="AK220" s="41">
        <v>0.746767598738625</v>
      </c>
      <c r="AL220" s="41">
        <v>47.9164029601378</v>
      </c>
      <c r="AM220" s="41">
        <v>1.48484027566648</v>
      </c>
      <c r="AN220" s="41">
        <v>0.09027142746167829</v>
      </c>
      <c r="AO220" s="41">
        <v>1.83892667203741</v>
      </c>
      <c r="AP220" s="41">
        <v>100</v>
      </c>
      <c r="AQ220" s="41"/>
      <c r="AR220" s="41"/>
      <c r="AS220" s="41">
        <v>0.701044424610508</v>
      </c>
      <c r="AT220" s="41">
        <v>2.20645894510913</v>
      </c>
      <c r="AU220" s="41">
        <v>18.4366511304556</v>
      </c>
      <c r="AV220" s="41">
        <v>22.965791553149</v>
      </c>
      <c r="AW220" s="41">
        <v>4.55555737610494</v>
      </c>
      <c r="AX220" s="41">
        <v>0.761457624764064</v>
      </c>
      <c r="AY220" s="41">
        <v>48.8589896600948</v>
      </c>
      <c r="AZ220" s="41">
        <v>1.51404928571192</v>
      </c>
      <c r="BA220" s="41">
        <v>100</v>
      </c>
      <c r="BB220" s="7"/>
      <c r="BC220" s="7"/>
    </row>
    <row r="221" ht="13.65" customHeight="1">
      <c r="A221" s="39">
        <v>194</v>
      </c>
      <c r="B221" t="s" s="40">
        <v>295</v>
      </c>
      <c r="C221" s="7"/>
      <c r="D221" s="41">
        <v>336.63</v>
      </c>
      <c r="E221" s="41">
        <v>776.76</v>
      </c>
      <c r="F221" s="41">
        <v>14463.53</v>
      </c>
      <c r="G221" s="41">
        <v>13965.62</v>
      </c>
      <c r="H221" s="41">
        <v>532.21</v>
      </c>
      <c r="I221" s="41">
        <v>771.2</v>
      </c>
      <c r="J221" s="41">
        <v>46390.16</v>
      </c>
      <c r="K221" s="41">
        <v>209.68</v>
      </c>
      <c r="L221" s="41">
        <v>107.4</v>
      </c>
      <c r="M221" s="41">
        <v>2620.910000000020</v>
      </c>
      <c r="N221" s="41">
        <v>80174.100000000006</v>
      </c>
      <c r="O221" s="41">
        <v>77553.19</v>
      </c>
      <c r="P221" s="41">
        <v>77445.789999999994</v>
      </c>
      <c r="Q221" s="7"/>
      <c r="R221" s="41">
        <v>114.662727184292</v>
      </c>
      <c r="S221" s="41">
        <v>264.579567975732</v>
      </c>
      <c r="T221" s="41">
        <v>4926.559708023120</v>
      </c>
      <c r="U221" s="41">
        <v>4756.9618751136</v>
      </c>
      <c r="V221" s="41">
        <v>181.281080220872</v>
      </c>
      <c r="W221" s="41">
        <v>262.685723805145</v>
      </c>
      <c r="X221" s="41">
        <v>15801.3910231282</v>
      </c>
      <c r="Y221" s="41">
        <v>71.4210873540752</v>
      </c>
      <c r="Z221" s="41">
        <v>36.5825294821999</v>
      </c>
      <c r="AA221" s="41">
        <v>892.732936174983</v>
      </c>
      <c r="AB221" s="41">
        <v>27308.8582584622</v>
      </c>
      <c r="AC221" s="41">
        <v>26416.1253222872</v>
      </c>
      <c r="AD221" s="41">
        <v>26379.542792805</v>
      </c>
      <c r="AE221" s="41"/>
      <c r="AF221" s="41">
        <v>0.419873749752102</v>
      </c>
      <c r="AG221" s="41">
        <v>0.968841558558188</v>
      </c>
      <c r="AH221" s="41">
        <v>18.0401526178654</v>
      </c>
      <c r="AI221" s="41">
        <v>17.4191166473961</v>
      </c>
      <c r="AJ221" s="41">
        <v>0.663817866368316</v>
      </c>
      <c r="AK221" s="41">
        <v>0.96190665065152</v>
      </c>
      <c r="AL221" s="41">
        <v>57.8617783049638</v>
      </c>
      <c r="AM221" s="41">
        <v>0.261530843501829</v>
      </c>
      <c r="AN221" s="41">
        <v>0.133958472873409</v>
      </c>
      <c r="AO221" s="41">
        <v>3.26902328806936</v>
      </c>
      <c r="AP221" s="41">
        <v>100</v>
      </c>
      <c r="AQ221" s="41"/>
      <c r="AR221" s="41"/>
      <c r="AS221" s="41">
        <v>0.434665331711382</v>
      </c>
      <c r="AT221" s="41">
        <v>1.00297253085029</v>
      </c>
      <c r="AU221" s="41">
        <v>18.6756826936622</v>
      </c>
      <c r="AV221" s="41">
        <v>18.0327684694029</v>
      </c>
      <c r="AW221" s="41">
        <v>0.687203268247377</v>
      </c>
      <c r="AX221" s="41">
        <v>0.995793315556598</v>
      </c>
      <c r="AY221" s="41">
        <v>59.9001701706445</v>
      </c>
      <c r="AZ221" s="41">
        <v>0.270744219924672</v>
      </c>
      <c r="BA221" s="41">
        <v>100</v>
      </c>
      <c r="BB221" s="7"/>
      <c r="BC221" s="7"/>
    </row>
    <row r="222" ht="13.65" customHeight="1">
      <c r="A222" s="39">
        <v>204</v>
      </c>
      <c r="B222" t="s" s="40">
        <v>286</v>
      </c>
      <c r="C222" s="7"/>
      <c r="D222" s="41">
        <v>541.91</v>
      </c>
      <c r="E222" s="41">
        <v>399.17</v>
      </c>
      <c r="F222" s="41">
        <v>19668.41</v>
      </c>
      <c r="G222" s="41">
        <v>2543.22</v>
      </c>
      <c r="H222" s="41">
        <v>165.97</v>
      </c>
      <c r="I222" s="41">
        <v>570.11</v>
      </c>
      <c r="J222" s="41">
        <v>41401.44</v>
      </c>
      <c r="K222" s="41">
        <v>10.12</v>
      </c>
      <c r="L222" s="41">
        <v>54.94</v>
      </c>
      <c r="M222" s="41">
        <v>2135.299999999990</v>
      </c>
      <c r="N222" s="41">
        <v>67490.59</v>
      </c>
      <c r="O222" s="41">
        <v>65355.29</v>
      </c>
      <c r="P222" s="41">
        <v>65300.35</v>
      </c>
      <c r="Q222" s="7"/>
      <c r="R222" s="41">
        <v>184.585088935744</v>
      </c>
      <c r="S222" s="41">
        <v>135.965067908843</v>
      </c>
      <c r="T222" s="41">
        <v>6699.443097700140</v>
      </c>
      <c r="U222" s="41">
        <v>866.270210705032</v>
      </c>
      <c r="V222" s="41">
        <v>56.5326109698391</v>
      </c>
      <c r="W222" s="41">
        <v>194.190557570735</v>
      </c>
      <c r="X222" s="41">
        <v>14102.1359348746</v>
      </c>
      <c r="Y222" s="41">
        <v>3.44706888603224</v>
      </c>
      <c r="Z222" s="41">
        <v>18.7136328654754</v>
      </c>
      <c r="AA222" s="41">
        <v>727.324722563696</v>
      </c>
      <c r="AB222" s="41">
        <v>22988.6079929801</v>
      </c>
      <c r="AC222" s="41">
        <v>22261.2832704164</v>
      </c>
      <c r="AD222" s="41">
        <v>22242.5696375509</v>
      </c>
      <c r="AE222" s="41"/>
      <c r="AF222" s="41">
        <v>0.802941565631594</v>
      </c>
      <c r="AG222" s="41">
        <v>0.591445414834868</v>
      </c>
      <c r="AH222" s="41">
        <v>29.1424478582866</v>
      </c>
      <c r="AI222" s="41">
        <v>3.76825865650308</v>
      </c>
      <c r="AJ222" s="41">
        <v>0.245915763960576</v>
      </c>
      <c r="AK222" s="41">
        <v>0.844725168353099</v>
      </c>
      <c r="AL222" s="41">
        <v>61.3440184772425</v>
      </c>
      <c r="AM222" s="41">
        <v>0.0149946829624693</v>
      </c>
      <c r="AN222" s="41">
        <v>0.0814039409049469</v>
      </c>
      <c r="AO222" s="41">
        <v>3.16384847132021</v>
      </c>
      <c r="AP222" s="41">
        <v>100</v>
      </c>
      <c r="AQ222" s="41"/>
      <c r="AR222" s="41"/>
      <c r="AS222" s="41">
        <v>0.8298730404967199</v>
      </c>
      <c r="AT222" s="41">
        <v>0.611283094194748</v>
      </c>
      <c r="AU222" s="41">
        <v>30.1199151306233</v>
      </c>
      <c r="AV222" s="41">
        <v>3.89464987553665</v>
      </c>
      <c r="AW222" s="41">
        <v>0.254164028217307</v>
      </c>
      <c r="AX222" s="41">
        <v>0.873058107651797</v>
      </c>
      <c r="AY222" s="41">
        <v>63.4015591034351</v>
      </c>
      <c r="AZ222" s="41">
        <v>0.015497619844304</v>
      </c>
      <c r="BA222" s="41">
        <v>100</v>
      </c>
      <c r="BB222" s="7"/>
      <c r="BC222" s="7"/>
    </row>
    <row r="223" ht="13.65" customHeight="1">
      <c r="A223" s="39">
        <v>229</v>
      </c>
      <c r="B223" t="s" s="40">
        <v>296</v>
      </c>
      <c r="C223" s="7"/>
      <c r="D223" s="41">
        <v>369.9</v>
      </c>
      <c r="E223" s="41">
        <v>39.11</v>
      </c>
      <c r="F223" s="41">
        <v>858.92</v>
      </c>
      <c r="G223" s="41">
        <v>3048.92</v>
      </c>
      <c r="H223" s="41">
        <v>51.13</v>
      </c>
      <c r="I223" s="41">
        <v>1.18</v>
      </c>
      <c r="J223" s="41">
        <v>12863.94</v>
      </c>
      <c r="K223" s="41">
        <v>52.94</v>
      </c>
      <c r="L223" s="41">
        <v>59.68</v>
      </c>
      <c r="M223" s="41">
        <v>137.779999999999</v>
      </c>
      <c r="N223" s="41">
        <v>17483.5</v>
      </c>
      <c r="O223" s="41">
        <v>17345.72</v>
      </c>
      <c r="P223" s="41">
        <v>17286.04</v>
      </c>
      <c r="Q223" s="7"/>
      <c r="R223" s="41">
        <v>125.995136456850</v>
      </c>
      <c r="S223" s="41">
        <v>13.3216268905851</v>
      </c>
      <c r="T223" s="41">
        <v>292.564862410159</v>
      </c>
      <c r="U223" s="41">
        <v>1038.5214691701</v>
      </c>
      <c r="V223" s="41">
        <v>17.4158727413862</v>
      </c>
      <c r="W223" s="41">
        <v>0.401930957067001</v>
      </c>
      <c r="X223" s="41">
        <v>4381.708233773280</v>
      </c>
      <c r="Y223" s="41">
        <v>18.0323939551924</v>
      </c>
      <c r="Z223" s="41">
        <v>20.3281690828463</v>
      </c>
      <c r="AA223" s="41">
        <v>46.9305485293991</v>
      </c>
      <c r="AB223" s="41">
        <v>5955.220243966870</v>
      </c>
      <c r="AC223" s="41">
        <v>5908.289695437470</v>
      </c>
      <c r="AD223" s="41">
        <v>5887.961526354620</v>
      </c>
      <c r="AE223" s="41"/>
      <c r="AF223" s="41">
        <v>2.11570909714874</v>
      </c>
      <c r="AG223" s="41">
        <v>0.223696628249492</v>
      </c>
      <c r="AH223" s="41">
        <v>4.91274630365773</v>
      </c>
      <c r="AI223" s="41">
        <v>17.4388423370607</v>
      </c>
      <c r="AJ223" s="41">
        <v>0.292447164469357</v>
      </c>
      <c r="AK223" s="41">
        <v>0.00674922069379701</v>
      </c>
      <c r="AL223" s="41">
        <v>73.57760173878231</v>
      </c>
      <c r="AM223" s="41">
        <v>0.302799782652215</v>
      </c>
      <c r="AN223" s="41">
        <v>0.341350416106615</v>
      </c>
      <c r="AO223" s="41">
        <v>0.788057311179105</v>
      </c>
      <c r="AP223" s="41">
        <v>100</v>
      </c>
      <c r="AQ223" s="41"/>
      <c r="AR223" s="41"/>
      <c r="AS223" s="41">
        <v>2.13987703372201</v>
      </c>
      <c r="AT223" s="41">
        <v>0.226251935087504</v>
      </c>
      <c r="AU223" s="41">
        <v>4.96886504948502</v>
      </c>
      <c r="AV223" s="41">
        <v>17.6380478119916</v>
      </c>
      <c r="AW223" s="41">
        <v>0.295787814907289</v>
      </c>
      <c r="AX223" s="41">
        <v>0.00682631765285745</v>
      </c>
      <c r="AY223" s="41">
        <v>74.41808534516871</v>
      </c>
      <c r="AZ223" s="41">
        <v>0.306258691984977</v>
      </c>
      <c r="BA223" s="41">
        <v>100</v>
      </c>
      <c r="BB223" s="7"/>
      <c r="BC223" s="7"/>
    </row>
    <row r="224" ht="13.65" customHeight="1">
      <c r="A224" s="39">
        <v>9</v>
      </c>
      <c r="B224" t="s" s="40">
        <v>301</v>
      </c>
      <c r="C224" s="7"/>
      <c r="D224" s="41">
        <v>1109.05</v>
      </c>
      <c r="E224" s="41">
        <v>1.4</v>
      </c>
      <c r="F224" s="41">
        <v>10996.02</v>
      </c>
      <c r="G224" s="41">
        <v>25635.01</v>
      </c>
      <c r="H224" s="41">
        <v>2273.32</v>
      </c>
      <c r="I224" s="41">
        <v>540.52</v>
      </c>
      <c r="J224" s="41">
        <v>25765.21</v>
      </c>
      <c r="K224" s="41">
        <v>33.16</v>
      </c>
      <c r="L224" s="41">
        <v>127.78</v>
      </c>
      <c r="M224" s="41">
        <v>2000.27</v>
      </c>
      <c r="N224" s="41">
        <v>68481.740000000005</v>
      </c>
      <c r="O224" s="41">
        <v>66481.47</v>
      </c>
      <c r="P224" s="41">
        <v>66353.69</v>
      </c>
      <c r="Q224" s="7"/>
      <c r="R224" s="41">
        <v>377.764006724709</v>
      </c>
      <c r="S224" s="41">
        <v>0.476867237198136</v>
      </c>
      <c r="T224" s="41">
        <v>3745.458341125320</v>
      </c>
      <c r="U224" s="41">
        <v>8731.783138747571</v>
      </c>
      <c r="V224" s="41">
        <v>774.337019762334</v>
      </c>
      <c r="W224" s="41">
        <v>184.111627893098</v>
      </c>
      <c r="X224" s="41">
        <v>8776.131791807</v>
      </c>
      <c r="Y224" s="41">
        <v>11.294941132493</v>
      </c>
      <c r="Z224" s="41">
        <v>43.5243539779842</v>
      </c>
      <c r="AA224" s="41">
        <v>681.330877535942</v>
      </c>
      <c r="AB224" s="41">
        <v>23326.2129659436</v>
      </c>
      <c r="AC224" s="41">
        <v>22644.8820884077</v>
      </c>
      <c r="AD224" s="41">
        <v>22601.3577344297</v>
      </c>
      <c r="AE224" s="41"/>
      <c r="AF224" s="41">
        <v>1.61948279935644</v>
      </c>
      <c r="AG224" s="41">
        <v>0.00204434057896309</v>
      </c>
      <c r="AH224" s="41">
        <v>16.0568642093498</v>
      </c>
      <c r="AI224" s="41">
        <v>37.4333508465176</v>
      </c>
      <c r="AJ224" s="41">
        <v>3.31960023212027</v>
      </c>
      <c r="AK224" s="41">
        <v>0.7892906926722359</v>
      </c>
      <c r="AL224" s="41">
        <v>37.6234745203612</v>
      </c>
      <c r="AM224" s="41">
        <v>0.0484216668560115</v>
      </c>
      <c r="AN224" s="41">
        <v>0.186589885128503</v>
      </c>
      <c r="AO224" s="41">
        <v>2.92088080705894</v>
      </c>
      <c r="AP224" s="41">
        <v>100</v>
      </c>
      <c r="AQ224" s="41"/>
      <c r="AR224" s="41"/>
      <c r="AS224" s="41">
        <v>1.67142174007203</v>
      </c>
      <c r="AT224" s="41">
        <v>0.0021099052667606</v>
      </c>
      <c r="AU224" s="41">
        <v>16.5718289367178</v>
      </c>
      <c r="AV224" s="41">
        <v>38.633887580329</v>
      </c>
      <c r="AW224" s="41">
        <v>3.42606417216586</v>
      </c>
      <c r="AX224" s="41">
        <v>0.814604281992456</v>
      </c>
      <c r="AY224" s="41">
        <v>38.8301087701377</v>
      </c>
      <c r="AZ224" s="41">
        <v>0.0499746133184153</v>
      </c>
      <c r="BA224" s="41">
        <v>100</v>
      </c>
      <c r="BB224" s="7"/>
      <c r="BC224" s="7"/>
    </row>
    <row r="225" ht="13.65" customHeight="1">
      <c r="A225" s="39">
        <v>75</v>
      </c>
      <c r="B225" t="s" s="40">
        <v>307</v>
      </c>
      <c r="C225" s="7"/>
      <c r="D225" s="41">
        <v>772.71</v>
      </c>
      <c r="E225" s="41">
        <v>247.25</v>
      </c>
      <c r="F225" s="41">
        <v>2717.84</v>
      </c>
      <c r="G225" s="41">
        <v>4225.29</v>
      </c>
      <c r="H225" s="41">
        <v>3.47</v>
      </c>
      <c r="I225" s="41">
        <v>21.35</v>
      </c>
      <c r="J225" s="41">
        <v>3149.4</v>
      </c>
      <c r="K225" s="41">
        <v>5.08</v>
      </c>
      <c r="L225" s="41">
        <v>57.98</v>
      </c>
      <c r="M225" s="41">
        <v>362.359999999999</v>
      </c>
      <c r="N225" s="41">
        <v>11562.73</v>
      </c>
      <c r="O225" s="41">
        <v>11200.37</v>
      </c>
      <c r="P225" s="41">
        <v>11142.39</v>
      </c>
      <c r="Q225" s="7"/>
      <c r="R225" s="41">
        <v>263.200059182409</v>
      </c>
      <c r="S225" s="41">
        <v>84.21816028374229</v>
      </c>
      <c r="T225" s="41">
        <v>925.749179961845</v>
      </c>
      <c r="U225" s="41">
        <v>1439.215977614940</v>
      </c>
      <c r="V225" s="41">
        <v>1.1819495093411</v>
      </c>
      <c r="W225" s="41">
        <v>7.27222536727158</v>
      </c>
      <c r="X225" s="41">
        <v>1072.746912022720</v>
      </c>
      <c r="Y225" s="41">
        <v>1.73034683211895</v>
      </c>
      <c r="Z225" s="41">
        <v>19.7491160091057</v>
      </c>
      <c r="AA225" s="41">
        <v>123.426865765083</v>
      </c>
      <c r="AB225" s="41">
        <v>3938.490792548580</v>
      </c>
      <c r="AC225" s="41">
        <v>3815.063926783490</v>
      </c>
      <c r="AD225" s="41">
        <v>3795.314810774390</v>
      </c>
      <c r="AE225" s="41"/>
      <c r="AF225" s="41">
        <v>6.68276436447102</v>
      </c>
      <c r="AG225" s="41">
        <v>2.13833584283296</v>
      </c>
      <c r="AH225" s="41">
        <v>23.5051756808297</v>
      </c>
      <c r="AI225" s="41">
        <v>36.5423217527349</v>
      </c>
      <c r="AJ225" s="41">
        <v>0.0300102138508812</v>
      </c>
      <c r="AK225" s="41">
        <v>0.184644975710753</v>
      </c>
      <c r="AL225" s="41">
        <v>27.237512248405</v>
      </c>
      <c r="AM225" s="41">
        <v>0.043934261199561</v>
      </c>
      <c r="AN225" s="41">
        <v>0.501438674084753</v>
      </c>
      <c r="AO225" s="41">
        <v>3.13386198588049</v>
      </c>
      <c r="AP225" s="41">
        <v>100</v>
      </c>
      <c r="AQ225" s="41"/>
      <c r="AR225" s="41"/>
      <c r="AS225" s="41">
        <v>6.93486765406704</v>
      </c>
      <c r="AT225" s="41">
        <v>2.21900328385562</v>
      </c>
      <c r="AU225" s="41">
        <v>24.3918943781361</v>
      </c>
      <c r="AV225" s="41">
        <v>37.9208589898576</v>
      </c>
      <c r="AW225" s="41">
        <v>0.0311423312233731</v>
      </c>
      <c r="AX225" s="41">
        <v>0.191610597008362</v>
      </c>
      <c r="AY225" s="41">
        <v>28.2650311109197</v>
      </c>
      <c r="AZ225" s="41">
        <v>0.0455916549322004</v>
      </c>
      <c r="BA225" s="41">
        <v>100</v>
      </c>
      <c r="BB225" s="7"/>
      <c r="BC225" s="7"/>
    </row>
    <row r="226" ht="13.65" customHeight="1">
      <c r="A226" s="39">
        <v>87</v>
      </c>
      <c r="B226" t="s" s="40">
        <v>308</v>
      </c>
      <c r="C226" s="7"/>
      <c r="D226" s="41">
        <v>2596.46</v>
      </c>
      <c r="E226" s="41">
        <v>72.08</v>
      </c>
      <c r="F226" s="41">
        <v>2668.9</v>
      </c>
      <c r="G226" s="41">
        <v>5306.04</v>
      </c>
      <c r="H226" s="41">
        <v>725.99</v>
      </c>
      <c r="I226" s="41">
        <v>38.82</v>
      </c>
      <c r="J226" s="41">
        <v>9921.120000000001</v>
      </c>
      <c r="K226" s="41">
        <v>86.39</v>
      </c>
      <c r="L226" s="41">
        <v>46.13</v>
      </c>
      <c r="M226" s="41">
        <v>805.200000000001</v>
      </c>
      <c r="N226" s="41">
        <v>22267.13</v>
      </c>
      <c r="O226" s="41">
        <v>21461.93</v>
      </c>
      <c r="P226" s="41">
        <v>21415.8</v>
      </c>
      <c r="Q226" s="7"/>
      <c r="R226" s="41">
        <v>884.404790496767</v>
      </c>
      <c r="S226" s="41">
        <v>24.5518503266012</v>
      </c>
      <c r="T226" s="41">
        <v>909.0792638272191</v>
      </c>
      <c r="U226" s="41">
        <v>1807.340453759140</v>
      </c>
      <c r="V226" s="41">
        <v>247.286318238196</v>
      </c>
      <c r="W226" s="41">
        <v>13.222847248594</v>
      </c>
      <c r="X226" s="41">
        <v>3379.3264887937</v>
      </c>
      <c r="Y226" s="41">
        <v>29.4261147296764</v>
      </c>
      <c r="Z226" s="41">
        <v>15.7127754656786</v>
      </c>
      <c r="AA226" s="41">
        <v>274.266785279957</v>
      </c>
      <c r="AB226" s="41">
        <v>7584.617688165530</v>
      </c>
      <c r="AC226" s="41">
        <v>7310.350902885570</v>
      </c>
      <c r="AD226" s="41">
        <v>7294.638127419890</v>
      </c>
      <c r="AE226" s="41"/>
      <c r="AF226" s="41">
        <v>11.6605058667192</v>
      </c>
      <c r="AG226" s="41">
        <v>0.323705839055145</v>
      </c>
      <c r="AH226" s="41">
        <v>11.9858284385999</v>
      </c>
      <c r="AI226" s="41">
        <v>23.8290251145972</v>
      </c>
      <c r="AJ226" s="41">
        <v>3.26036628878531</v>
      </c>
      <c r="AK226" s="41">
        <v>0.174337689679811</v>
      </c>
      <c r="AL226" s="41">
        <v>44.5550010261763</v>
      </c>
      <c r="AM226" s="41">
        <v>0.387970968867564</v>
      </c>
      <c r="AN226" s="41">
        <v>0.207166347885875</v>
      </c>
      <c r="AO226" s="41">
        <v>3.61609241963379</v>
      </c>
      <c r="AP226" s="41">
        <v>100</v>
      </c>
      <c r="AQ226" s="41"/>
      <c r="AR226" s="41"/>
      <c r="AS226" s="41">
        <v>12.1240392607327</v>
      </c>
      <c r="AT226" s="41">
        <v>0.336573931396446</v>
      </c>
      <c r="AU226" s="41">
        <v>12.4622941940063</v>
      </c>
      <c r="AV226" s="41">
        <v>24.7762866668534</v>
      </c>
      <c r="AW226" s="41">
        <v>3.38997375769292</v>
      </c>
      <c r="AX226" s="41">
        <v>0.181268035749307</v>
      </c>
      <c r="AY226" s="41">
        <v>46.326170397557</v>
      </c>
      <c r="AZ226" s="41">
        <v>0.403393756011916</v>
      </c>
      <c r="BA226" s="41">
        <v>100</v>
      </c>
      <c r="BB226" s="7"/>
      <c r="BC226" s="7"/>
    </row>
    <row r="227" ht="13.65" customHeight="1">
      <c r="A227" s="39">
        <v>122</v>
      </c>
      <c r="B227" t="s" s="40">
        <v>309</v>
      </c>
      <c r="C227" s="7"/>
      <c r="D227" s="41">
        <v>2193.55</v>
      </c>
      <c r="E227" s="41">
        <v>1321.99</v>
      </c>
      <c r="F227" s="41">
        <v>5805.53</v>
      </c>
      <c r="G227" s="41">
        <v>6764.38</v>
      </c>
      <c r="H227" s="41">
        <v>291.47</v>
      </c>
      <c r="I227" s="41">
        <v>1.52</v>
      </c>
      <c r="J227" s="41">
        <v>12091.41</v>
      </c>
      <c r="K227" s="41">
        <v>217.03</v>
      </c>
      <c r="L227" s="41">
        <v>168.25</v>
      </c>
      <c r="M227" s="41">
        <v>869.200000000004</v>
      </c>
      <c r="N227" s="41">
        <v>29724.33</v>
      </c>
      <c r="O227" s="41">
        <v>28855.13</v>
      </c>
      <c r="P227" s="41">
        <v>28686.88</v>
      </c>
      <c r="Q227" s="7"/>
      <c r="R227" s="41">
        <v>747.165805825694</v>
      </c>
      <c r="S227" s="41">
        <v>450.295513502546</v>
      </c>
      <c r="T227" s="41">
        <v>1977.476465407780</v>
      </c>
      <c r="U227" s="41">
        <v>2304.079429970240</v>
      </c>
      <c r="V227" s="41">
        <v>99.28035259010061</v>
      </c>
      <c r="W227" s="41">
        <v>0.517741571815119</v>
      </c>
      <c r="X227" s="41">
        <v>4118.5694860928</v>
      </c>
      <c r="Y227" s="41">
        <v>73.9246403493654</v>
      </c>
      <c r="Z227" s="41">
        <v>57.3092233275617</v>
      </c>
      <c r="AA227" s="41">
        <v>296.066430409016</v>
      </c>
      <c r="AB227" s="41">
        <v>10124.6850890469</v>
      </c>
      <c r="AC227" s="41">
        <v>9828.618658637901</v>
      </c>
      <c r="AD227" s="41">
        <v>9771.309435310341</v>
      </c>
      <c r="AE227" s="41"/>
      <c r="AF227" s="41">
        <v>7.37964489022965</v>
      </c>
      <c r="AG227" s="41">
        <v>4.44750142391771</v>
      </c>
      <c r="AH227" s="41">
        <v>19.531239223895</v>
      </c>
      <c r="AI227" s="41">
        <v>22.7570478459901</v>
      </c>
      <c r="AJ227" s="41">
        <v>0.980577190469895</v>
      </c>
      <c r="AK227" s="41">
        <v>0.00511365605212969</v>
      </c>
      <c r="AL227" s="41">
        <v>40.6784946876851</v>
      </c>
      <c r="AM227" s="41">
        <v>0.730142613811648</v>
      </c>
      <c r="AN227" s="41">
        <v>0.566034625507118</v>
      </c>
      <c r="AO227" s="41">
        <v>2.92420384244154</v>
      </c>
      <c r="AP227" s="41">
        <v>100</v>
      </c>
      <c r="AQ227" s="41"/>
      <c r="AR227" s="41"/>
      <c r="AS227" s="41">
        <v>7.64652691404573</v>
      </c>
      <c r="AT227" s="41">
        <v>4.60834360516027</v>
      </c>
      <c r="AU227" s="41">
        <v>20.2375789908139</v>
      </c>
      <c r="AV227" s="41">
        <v>23.5800477430798</v>
      </c>
      <c r="AW227" s="41">
        <v>1.0160393880408</v>
      </c>
      <c r="AX227" s="41">
        <v>0.0052985894597112</v>
      </c>
      <c r="AY227" s="41">
        <v>42.1496168283201</v>
      </c>
      <c r="AZ227" s="41">
        <v>0.756547941079685</v>
      </c>
      <c r="BA227" s="41">
        <v>100</v>
      </c>
      <c r="BB227" s="7"/>
      <c r="BC227" s="7"/>
    </row>
    <row r="228" ht="13.65" customHeight="1">
      <c r="A228" s="39">
        <v>174</v>
      </c>
      <c r="B228" t="s" s="40">
        <v>302</v>
      </c>
      <c r="C228" s="7"/>
      <c r="D228" s="41">
        <v>185.93</v>
      </c>
      <c r="E228" s="41">
        <v>29.44</v>
      </c>
      <c r="F228" s="41">
        <v>2863.92</v>
      </c>
      <c r="G228" s="41">
        <v>1719.45</v>
      </c>
      <c r="H228" s="41">
        <v>553.54</v>
      </c>
      <c r="I228" s="41">
        <v>7.18</v>
      </c>
      <c r="J228" s="41">
        <v>12261.65</v>
      </c>
      <c r="K228" s="41">
        <v>38.58</v>
      </c>
      <c r="L228" s="41">
        <v>37.55</v>
      </c>
      <c r="M228" s="41">
        <v>391.969999999998</v>
      </c>
      <c r="N228" s="41">
        <v>18089.21</v>
      </c>
      <c r="O228" s="41">
        <v>17697.24</v>
      </c>
      <c r="P228" s="41">
        <v>17659.69</v>
      </c>
      <c r="Q228" s="7"/>
      <c r="R228" s="41">
        <v>63.3313752944639</v>
      </c>
      <c r="S228" s="41">
        <v>10.0278367593665</v>
      </c>
      <c r="T228" s="41">
        <v>975.506869968919</v>
      </c>
      <c r="U228" s="41">
        <v>585.678122143097</v>
      </c>
      <c r="V228" s="41">
        <v>188.546493199040</v>
      </c>
      <c r="W228" s="41">
        <v>2.44564768791616</v>
      </c>
      <c r="X228" s="41">
        <v>4176.556542136090</v>
      </c>
      <c r="Y228" s="41">
        <v>13.1410985793601</v>
      </c>
      <c r="Z228" s="41">
        <v>12.7902605405643</v>
      </c>
      <c r="AA228" s="41">
        <v>133.512607831823</v>
      </c>
      <c r="AB228" s="41">
        <v>6161.536854140640</v>
      </c>
      <c r="AC228" s="41">
        <v>6028.024246308820</v>
      </c>
      <c r="AD228" s="41">
        <v>6015.233985768250</v>
      </c>
      <c r="AE228" s="41"/>
      <c r="AF228" s="41">
        <v>1.02785030413158</v>
      </c>
      <c r="AG228" s="41">
        <v>0.162748953658009</v>
      </c>
      <c r="AH228" s="41">
        <v>15.8322005217475</v>
      </c>
      <c r="AI228" s="41">
        <v>9.505390229866309</v>
      </c>
      <c r="AJ228" s="41">
        <v>3.06005624347332</v>
      </c>
      <c r="AK228" s="41">
        <v>0.0396921700837129</v>
      </c>
      <c r="AL228" s="41">
        <v>67.7843311012477</v>
      </c>
      <c r="AM228" s="41">
        <v>0.213276312232541</v>
      </c>
      <c r="AN228" s="41">
        <v>0.207582310117468</v>
      </c>
      <c r="AO228" s="41">
        <v>2.1668718534419</v>
      </c>
      <c r="AP228" s="41">
        <v>100</v>
      </c>
      <c r="AQ228" s="41"/>
      <c r="AR228" s="41"/>
      <c r="AS228" s="41">
        <v>1.05284973858545</v>
      </c>
      <c r="AT228" s="41">
        <v>0.166707343107382</v>
      </c>
      <c r="AU228" s="41">
        <v>16.2172722171227</v>
      </c>
      <c r="AV228" s="41">
        <v>9.73658087995882</v>
      </c>
      <c r="AW228" s="41">
        <v>3.13448310814063</v>
      </c>
      <c r="AX228" s="41">
        <v>0.0406575653366509</v>
      </c>
      <c r="AY228" s="41">
        <v>69.4329855167333</v>
      </c>
      <c r="AZ228" s="41">
        <v>0.21846363101504</v>
      </c>
      <c r="BA228" s="41">
        <v>100</v>
      </c>
      <c r="BB228" s="7"/>
      <c r="BC228" s="7"/>
    </row>
    <row r="229" ht="13.65" customHeight="1">
      <c r="A229" s="39">
        <v>177</v>
      </c>
      <c r="B229" t="s" s="40">
        <v>303</v>
      </c>
      <c r="C229" s="7"/>
      <c r="D229" s="41">
        <v>216.93</v>
      </c>
      <c r="E229" s="41">
        <v>0</v>
      </c>
      <c r="F229" s="41">
        <v>3974.03</v>
      </c>
      <c r="G229" s="41">
        <v>10123.47</v>
      </c>
      <c r="H229" s="41">
        <v>619.51</v>
      </c>
      <c r="I229" s="41">
        <v>495.58</v>
      </c>
      <c r="J229" s="41">
        <v>22598.23</v>
      </c>
      <c r="K229" s="41">
        <v>139.63</v>
      </c>
      <c r="L229" s="41">
        <v>65.11</v>
      </c>
      <c r="M229" s="41">
        <v>814.599999999999</v>
      </c>
      <c r="N229" s="41">
        <v>39047.09</v>
      </c>
      <c r="O229" s="41">
        <v>38232.49</v>
      </c>
      <c r="P229" s="41">
        <v>38167.38</v>
      </c>
      <c r="Q229" s="7"/>
      <c r="R229" s="41">
        <v>73.89057840385119</v>
      </c>
      <c r="S229" s="41">
        <v>0</v>
      </c>
      <c r="T229" s="41">
        <v>1353.631933316080</v>
      </c>
      <c r="U229" s="41">
        <v>3448.250835541580</v>
      </c>
      <c r="V229" s="41">
        <v>211.017158654727</v>
      </c>
      <c r="W229" s="41">
        <v>168.804189579037</v>
      </c>
      <c r="X229" s="41">
        <v>7697.396789762890</v>
      </c>
      <c r="Y229" s="41">
        <v>47.5606945214113</v>
      </c>
      <c r="Z229" s="41">
        <v>22.1777327242648</v>
      </c>
      <c r="AA229" s="41">
        <v>277.468608158287</v>
      </c>
      <c r="AB229" s="41">
        <v>13300.1985206621</v>
      </c>
      <c r="AC229" s="41">
        <v>13022.7299125038</v>
      </c>
      <c r="AD229" s="41">
        <v>13000.5521797796</v>
      </c>
      <c r="AE229" s="41"/>
      <c r="AF229" s="41">
        <v>0.5555599661844201</v>
      </c>
      <c r="AG229" s="41">
        <v>0</v>
      </c>
      <c r="AH229" s="41">
        <v>10.1775317955832</v>
      </c>
      <c r="AI229" s="41">
        <v>25.9263110259945</v>
      </c>
      <c r="AJ229" s="41">
        <v>1.58657149610893</v>
      </c>
      <c r="AK229" s="41">
        <v>1.26918548859851</v>
      </c>
      <c r="AL229" s="41">
        <v>57.8742999798448</v>
      </c>
      <c r="AM229" s="41">
        <v>0.357593869351084</v>
      </c>
      <c r="AN229" s="41">
        <v>0.166747381174884</v>
      </c>
      <c r="AO229" s="41">
        <v>2.08619899715958</v>
      </c>
      <c r="AP229" s="41">
        <v>100</v>
      </c>
      <c r="AQ229" s="41"/>
      <c r="AR229" s="41"/>
      <c r="AS229" s="41">
        <v>0.568364923135934</v>
      </c>
      <c r="AT229" s="41">
        <v>0</v>
      </c>
      <c r="AU229" s="41">
        <v>10.4121110749546</v>
      </c>
      <c r="AV229" s="41">
        <v>26.523879815696</v>
      </c>
      <c r="AW229" s="41">
        <v>1.62313996926171</v>
      </c>
      <c r="AX229" s="41">
        <v>1.29843861433507</v>
      </c>
      <c r="AY229" s="41">
        <v>59.2082296453149</v>
      </c>
      <c r="AZ229" s="41">
        <v>0.365835957301759</v>
      </c>
      <c r="BA229" s="41">
        <v>100</v>
      </c>
      <c r="BB229" s="7"/>
      <c r="BC229" s="7"/>
    </row>
    <row r="230" ht="13.65" customHeight="1">
      <c r="A230" s="39">
        <v>203</v>
      </c>
      <c r="B230" t="s" s="40">
        <v>304</v>
      </c>
      <c r="C230" s="7"/>
      <c r="D230" s="41">
        <v>1924.23</v>
      </c>
      <c r="E230" s="41">
        <v>0</v>
      </c>
      <c r="F230" s="41">
        <v>2207.05</v>
      </c>
      <c r="G230" s="41">
        <v>2285.26</v>
      </c>
      <c r="H230" s="41">
        <v>639.54</v>
      </c>
      <c r="I230" s="41">
        <v>63.42</v>
      </c>
      <c r="J230" s="41">
        <v>11665.57</v>
      </c>
      <c r="K230" s="41">
        <v>17.73</v>
      </c>
      <c r="L230" s="41">
        <v>57.26</v>
      </c>
      <c r="M230" s="41">
        <v>431.310000000001</v>
      </c>
      <c r="N230" s="41">
        <v>19291.37</v>
      </c>
      <c r="O230" s="41">
        <v>18860.06</v>
      </c>
      <c r="P230" s="41">
        <v>18802.8</v>
      </c>
      <c r="Q230" s="7"/>
      <c r="R230" s="41">
        <v>655.430174166979</v>
      </c>
      <c r="S230" s="41">
        <v>0</v>
      </c>
      <c r="T230" s="41">
        <v>751.764168470105</v>
      </c>
      <c r="U230" s="41">
        <v>778.404016056724</v>
      </c>
      <c r="V230" s="41">
        <v>217.839766341212</v>
      </c>
      <c r="W230" s="41">
        <v>21.6020858450756</v>
      </c>
      <c r="X230" s="41">
        <v>3973.520097315330</v>
      </c>
      <c r="Y230" s="41">
        <v>6.03918293965926</v>
      </c>
      <c r="Z230" s="41">
        <v>19.5038700014038</v>
      </c>
      <c r="AA230" s="41">
        <v>146.912577197092</v>
      </c>
      <c r="AB230" s="41">
        <v>6571.015938333580</v>
      </c>
      <c r="AC230" s="41">
        <v>6424.103361136490</v>
      </c>
      <c r="AD230" s="41">
        <v>6404.599491135080</v>
      </c>
      <c r="AE230" s="41"/>
      <c r="AF230" s="41">
        <v>9.974563755710459</v>
      </c>
      <c r="AG230" s="41">
        <v>0</v>
      </c>
      <c r="AH230" s="41">
        <v>11.4406078987651</v>
      </c>
      <c r="AI230" s="41">
        <v>11.8460223405595</v>
      </c>
      <c r="AJ230" s="41">
        <v>3.31516113163554</v>
      </c>
      <c r="AK230" s="41">
        <v>0.328748036038913</v>
      </c>
      <c r="AL230" s="41">
        <v>60.4704072339082</v>
      </c>
      <c r="AM230" s="41">
        <v>0.0919063809361388</v>
      </c>
      <c r="AN230" s="41">
        <v>0.296816659470012</v>
      </c>
      <c r="AO230" s="41">
        <v>2.23576656297609</v>
      </c>
      <c r="AP230" s="41">
        <v>100</v>
      </c>
      <c r="AQ230" s="41"/>
      <c r="AR230" s="41"/>
      <c r="AS230" s="41">
        <v>10.2337417831387</v>
      </c>
      <c r="AT230" s="41">
        <v>0</v>
      </c>
      <c r="AU230" s="41">
        <v>11.7378794647606</v>
      </c>
      <c r="AV230" s="41">
        <v>12.1538281532538</v>
      </c>
      <c r="AW230" s="41">
        <v>3.40130193375455</v>
      </c>
      <c r="AX230" s="41">
        <v>0.337290190822643</v>
      </c>
      <c r="AY230" s="41">
        <v>62.0416640074883</v>
      </c>
      <c r="AZ230" s="41">
        <v>0.0942944667815432</v>
      </c>
      <c r="BA230" s="41">
        <v>100</v>
      </c>
      <c r="BB230" s="7"/>
      <c r="BC230" s="7"/>
    </row>
    <row r="231" ht="13.65" customHeight="1">
      <c r="A231" s="39">
        <v>205</v>
      </c>
      <c r="B231" t="s" s="40">
        <v>314</v>
      </c>
      <c r="C231" s="7"/>
      <c r="D231" s="41">
        <v>830.78</v>
      </c>
      <c r="E231" s="41">
        <v>6.19</v>
      </c>
      <c r="F231" s="41">
        <v>1641.35</v>
      </c>
      <c r="G231" s="41">
        <v>335.43</v>
      </c>
      <c r="H231" s="41">
        <v>0</v>
      </c>
      <c r="I231" s="41">
        <v>0.28</v>
      </c>
      <c r="J231" s="41">
        <v>7917</v>
      </c>
      <c r="K231" s="41">
        <v>2.8</v>
      </c>
      <c r="L231" s="41">
        <v>17.62</v>
      </c>
      <c r="M231" s="41">
        <v>330.440000000001</v>
      </c>
      <c r="N231" s="41">
        <v>11081.89</v>
      </c>
      <c r="O231" s="41">
        <v>10751.45</v>
      </c>
      <c r="P231" s="41">
        <v>10733.83</v>
      </c>
      <c r="Q231" s="7"/>
      <c r="R231" s="41">
        <v>282.979830942477</v>
      </c>
      <c r="S231" s="41">
        <v>2.10843442732605</v>
      </c>
      <c r="T231" s="41">
        <v>559.075742696544</v>
      </c>
      <c r="U231" s="41">
        <v>114.253983838122</v>
      </c>
      <c r="V231" s="41">
        <v>0</v>
      </c>
      <c r="W231" s="41">
        <v>0.09537344743962731</v>
      </c>
      <c r="X231" s="41">
        <v>2696.684226355460</v>
      </c>
      <c r="Y231" s="41">
        <v>0.953734474396273</v>
      </c>
      <c r="Z231" s="41">
        <v>6.00171479959369</v>
      </c>
      <c r="AA231" s="41">
        <v>112.554292756966</v>
      </c>
      <c r="AB231" s="41">
        <v>3774.707333738320</v>
      </c>
      <c r="AC231" s="41">
        <v>3662.153040981360</v>
      </c>
      <c r="AD231" s="41">
        <v>3656.151326181770</v>
      </c>
      <c r="AE231" s="41"/>
      <c r="AF231" s="41">
        <v>7.49673566512571</v>
      </c>
      <c r="AG231" s="41">
        <v>0.055856898056198</v>
      </c>
      <c r="AH231" s="41">
        <v>14.811101716404</v>
      </c>
      <c r="AI231" s="41">
        <v>3.02683026090315</v>
      </c>
      <c r="AJ231" s="41">
        <v>0</v>
      </c>
      <c r="AK231" s="41">
        <v>0.00252664482322059</v>
      </c>
      <c r="AL231" s="41">
        <v>71.4408823765621</v>
      </c>
      <c r="AM231" s="41">
        <v>0.0252664482322059</v>
      </c>
      <c r="AN231" s="41">
        <v>0.158998149232667</v>
      </c>
      <c r="AO231" s="41">
        <v>2.98180184066076</v>
      </c>
      <c r="AP231" s="41">
        <v>100</v>
      </c>
      <c r="AQ231" s="41"/>
      <c r="AR231" s="41"/>
      <c r="AS231" s="41">
        <v>7.73982818807453</v>
      </c>
      <c r="AT231" s="41">
        <v>0.0576681389587873</v>
      </c>
      <c r="AU231" s="41">
        <v>15.2913731631673</v>
      </c>
      <c r="AV231" s="41">
        <v>3.12497962050824</v>
      </c>
      <c r="AW231" s="41">
        <v>0</v>
      </c>
      <c r="AX231" s="41">
        <v>0.00260857494482398</v>
      </c>
      <c r="AY231" s="41">
        <v>73.75745656489811</v>
      </c>
      <c r="AZ231" s="41">
        <v>0.0260857494482398</v>
      </c>
      <c r="BA231" s="41">
        <v>100</v>
      </c>
      <c r="BB231" s="7"/>
      <c r="BC231" s="7"/>
    </row>
    <row r="232" ht="13.65" customHeight="1">
      <c r="A232" s="39">
        <v>213</v>
      </c>
      <c r="B232" t="s" s="40">
        <v>310</v>
      </c>
      <c r="C232" s="7"/>
      <c r="D232" s="41">
        <v>2490.95</v>
      </c>
      <c r="E232" s="41">
        <v>492</v>
      </c>
      <c r="F232" s="41">
        <v>4270.55</v>
      </c>
      <c r="G232" s="41">
        <v>1037.34</v>
      </c>
      <c r="H232" s="41">
        <v>0.59</v>
      </c>
      <c r="I232" s="41">
        <v>30.74</v>
      </c>
      <c r="J232" s="41">
        <v>1457.49</v>
      </c>
      <c r="K232" s="41">
        <v>74.23</v>
      </c>
      <c r="L232" s="41">
        <v>90.73999999999999</v>
      </c>
      <c r="M232" s="41">
        <v>424.220000000001</v>
      </c>
      <c r="N232" s="41">
        <v>10368.85</v>
      </c>
      <c r="O232" s="41">
        <v>9944.629999999999</v>
      </c>
      <c r="P232" s="41">
        <v>9853.889999999999</v>
      </c>
      <c r="Q232" s="7"/>
      <c r="R232" s="41">
        <v>848.466031784784</v>
      </c>
      <c r="S232" s="41">
        <v>167.584771929631</v>
      </c>
      <c r="T232" s="41">
        <v>1454.632414154640</v>
      </c>
      <c r="U232" s="41">
        <v>353.338185596511</v>
      </c>
      <c r="V232" s="41">
        <v>0.2009654785335</v>
      </c>
      <c r="W232" s="41">
        <v>10.4706420510505</v>
      </c>
      <c r="X232" s="41">
        <v>496.449449674223</v>
      </c>
      <c r="Y232" s="41">
        <v>25.2841821551555</v>
      </c>
      <c r="Z232" s="41">
        <v>30.9078093595421</v>
      </c>
      <c r="AA232" s="41">
        <v>144.497585260139</v>
      </c>
      <c r="AB232" s="41">
        <v>3531.832037444210</v>
      </c>
      <c r="AC232" s="41">
        <v>3387.334452184070</v>
      </c>
      <c r="AD232" s="41">
        <v>3356.426642824530</v>
      </c>
      <c r="AE232" s="41"/>
      <c r="AF232" s="41">
        <v>24.0233970015961</v>
      </c>
      <c r="AG232" s="41">
        <v>4.74498136244617</v>
      </c>
      <c r="AH232" s="41">
        <v>41.1863417833222</v>
      </c>
      <c r="AI232" s="41">
        <v>10.0043881433332</v>
      </c>
      <c r="AJ232" s="41">
        <v>0.00569011992651065</v>
      </c>
      <c r="AK232" s="41">
        <v>0.296464892442267</v>
      </c>
      <c r="AL232" s="41">
        <v>14.0564286299831</v>
      </c>
      <c r="AM232" s="41">
        <v>0.715894240923535</v>
      </c>
      <c r="AN232" s="41">
        <v>0.875121156155215</v>
      </c>
      <c r="AO232" s="41">
        <v>4.09129266987179</v>
      </c>
      <c r="AP232" s="41">
        <v>100</v>
      </c>
      <c r="AQ232" s="41"/>
      <c r="AR232" s="41"/>
      <c r="AS232" s="41">
        <v>25.2788492666348</v>
      </c>
      <c r="AT232" s="41">
        <v>4.99295202199335</v>
      </c>
      <c r="AU232" s="41">
        <v>43.3387220681376</v>
      </c>
      <c r="AV232" s="41">
        <v>10.5272131107613</v>
      </c>
      <c r="AW232" s="41">
        <v>0.00598748311580503</v>
      </c>
      <c r="AX232" s="41">
        <v>0.311958018609909</v>
      </c>
      <c r="AY232" s="41">
        <v>14.7910114685672</v>
      </c>
      <c r="AZ232" s="41">
        <v>0.753306562180012</v>
      </c>
      <c r="BA232" s="41">
        <v>100</v>
      </c>
      <c r="BB232" s="7"/>
      <c r="BC232" s="7"/>
    </row>
    <row r="233" ht="13.65" customHeight="1">
      <c r="A233" s="39">
        <v>217</v>
      </c>
      <c r="B233" t="s" s="40">
        <v>311</v>
      </c>
      <c r="C233" s="7"/>
      <c r="D233" s="41">
        <v>515.42</v>
      </c>
      <c r="E233" s="41">
        <v>6.06</v>
      </c>
      <c r="F233" s="41">
        <v>4165.48</v>
      </c>
      <c r="G233" s="41">
        <v>9137.940000000001</v>
      </c>
      <c r="H233" s="41">
        <v>524.89</v>
      </c>
      <c r="I233" s="41">
        <v>137.91</v>
      </c>
      <c r="J233" s="41">
        <v>3401.22</v>
      </c>
      <c r="K233" s="41">
        <v>15.96</v>
      </c>
      <c r="L233" s="41">
        <v>66.04000000000001</v>
      </c>
      <c r="M233" s="41">
        <v>364.910000000003</v>
      </c>
      <c r="N233" s="41">
        <v>18335.83</v>
      </c>
      <c r="O233" s="41">
        <v>17970.92</v>
      </c>
      <c r="P233" s="41">
        <v>17904.88</v>
      </c>
      <c r="Q233" s="7"/>
      <c r="R233" s="41">
        <v>175.562079569045</v>
      </c>
      <c r="S233" s="41">
        <v>2.06415389815765</v>
      </c>
      <c r="T233" s="41">
        <v>1418.843528002920</v>
      </c>
      <c r="U233" s="41">
        <v>3112.560143915960</v>
      </c>
      <c r="V233" s="41">
        <v>178.787745809236</v>
      </c>
      <c r="W233" s="41">
        <v>46.9748290585678</v>
      </c>
      <c r="X233" s="41">
        <v>1158.521703216460</v>
      </c>
      <c r="Y233" s="41">
        <v>5.43628650405875</v>
      </c>
      <c r="Z233" s="41">
        <v>22.4945088175464</v>
      </c>
      <c r="AA233" s="41">
        <v>124.295445375695</v>
      </c>
      <c r="AB233" s="41">
        <v>6245.540424167650</v>
      </c>
      <c r="AC233" s="41">
        <v>6121.244978791950</v>
      </c>
      <c r="AD233" s="41">
        <v>6098.7504699744</v>
      </c>
      <c r="AE233" s="41"/>
      <c r="AF233" s="41">
        <v>2.81099901122556</v>
      </c>
      <c r="AG233" s="41">
        <v>0.0330500446393755</v>
      </c>
      <c r="AH233" s="41">
        <v>22.7177062614564</v>
      </c>
      <c r="AI233" s="41">
        <v>49.8365222626955</v>
      </c>
      <c r="AJ233" s="41">
        <v>2.86264652322802</v>
      </c>
      <c r="AK233" s="41">
        <v>0.752133936669352</v>
      </c>
      <c r="AL233" s="41">
        <v>18.549582974973</v>
      </c>
      <c r="AM233" s="41">
        <v>0.0870426918225136</v>
      </c>
      <c r="AN233" s="41">
        <v>0.360169133330752</v>
      </c>
      <c r="AO233" s="41">
        <v>1.99014715995951</v>
      </c>
      <c r="AP233" s="41">
        <v>100</v>
      </c>
      <c r="AQ233" s="41"/>
      <c r="AR233" s="41"/>
      <c r="AS233" s="41">
        <v>2.8786565450313</v>
      </c>
      <c r="AT233" s="41">
        <v>0.033845521444433</v>
      </c>
      <c r="AU233" s="41">
        <v>23.2644954894978</v>
      </c>
      <c r="AV233" s="41">
        <v>51.0360304006506</v>
      </c>
      <c r="AW233" s="41">
        <v>2.93154715362516</v>
      </c>
      <c r="AX233" s="41">
        <v>0.770236940990389</v>
      </c>
      <c r="AY233" s="41">
        <v>18.9960502388176</v>
      </c>
      <c r="AZ233" s="41">
        <v>0.0891377099427642</v>
      </c>
      <c r="BA233" s="41">
        <v>100</v>
      </c>
      <c r="BB233" s="7"/>
      <c r="BC233" s="7"/>
    </row>
    <row r="234" ht="13.65" customHeight="1">
      <c r="A234" s="39">
        <v>223</v>
      </c>
      <c r="B234" t="s" s="40">
        <v>305</v>
      </c>
      <c r="C234" s="7"/>
      <c r="D234" s="41">
        <v>72.92</v>
      </c>
      <c r="E234" s="41">
        <v>0</v>
      </c>
      <c r="F234" s="41">
        <v>4977.34</v>
      </c>
      <c r="G234" s="41">
        <v>4540.7</v>
      </c>
      <c r="H234" s="41">
        <v>368.92</v>
      </c>
      <c r="I234" s="41">
        <v>1775.24</v>
      </c>
      <c r="J234" s="41">
        <v>22278.37</v>
      </c>
      <c r="K234" s="41">
        <v>35.87</v>
      </c>
      <c r="L234" s="41">
        <v>61.39</v>
      </c>
      <c r="M234" s="41">
        <v>717.370000000003</v>
      </c>
      <c r="N234" s="41">
        <v>34828.12</v>
      </c>
      <c r="O234" s="41">
        <v>34110.75</v>
      </c>
      <c r="P234" s="41">
        <v>34049.36</v>
      </c>
      <c r="Q234" s="7"/>
      <c r="R234" s="41">
        <v>24.8379706689201</v>
      </c>
      <c r="S234" s="41">
        <v>0</v>
      </c>
      <c r="T234" s="41">
        <v>1695.378838854120</v>
      </c>
      <c r="U234" s="41">
        <v>1546.650759961130</v>
      </c>
      <c r="V234" s="41">
        <v>125.661329390812</v>
      </c>
      <c r="W234" s="41">
        <v>604.681281545443</v>
      </c>
      <c r="X234" s="41">
        <v>7588.446250841320</v>
      </c>
      <c r="Y234" s="41">
        <v>12.2180198559265</v>
      </c>
      <c r="Z234" s="41">
        <v>20.9106283511383</v>
      </c>
      <c r="AA234" s="41">
        <v>244.350178534877</v>
      </c>
      <c r="AB234" s="41">
        <v>11863.1352580037</v>
      </c>
      <c r="AC234" s="41">
        <v>11618.7850794688</v>
      </c>
      <c r="AD234" s="41">
        <v>11597.8744511177</v>
      </c>
      <c r="AE234" s="41"/>
      <c r="AF234" s="41">
        <v>0.209371048451653</v>
      </c>
      <c r="AG234" s="41">
        <v>0</v>
      </c>
      <c r="AH234" s="41">
        <v>14.2911532405424</v>
      </c>
      <c r="AI234" s="41">
        <v>13.0374536437798</v>
      </c>
      <c r="AJ234" s="41">
        <v>1.05925901254504</v>
      </c>
      <c r="AK234" s="41">
        <v>5.09714563978762</v>
      </c>
      <c r="AL234" s="41">
        <v>63.9666166304699</v>
      </c>
      <c r="AM234" s="41">
        <v>0.102991490783884</v>
      </c>
      <c r="AN234" s="41">
        <v>0.176265615255719</v>
      </c>
      <c r="AO234" s="41">
        <v>2.05974367838403</v>
      </c>
      <c r="AP234" s="41">
        <v>100</v>
      </c>
      <c r="AQ234" s="41"/>
      <c r="AR234" s="41"/>
      <c r="AS234" s="41">
        <v>0.21415967877223</v>
      </c>
      <c r="AT234" s="41">
        <v>0</v>
      </c>
      <c r="AU234" s="41">
        <v>14.618013378225</v>
      </c>
      <c r="AV234" s="41">
        <v>13.3356397888242</v>
      </c>
      <c r="AW234" s="41">
        <v>1.08348585700289</v>
      </c>
      <c r="AX234" s="41">
        <v>5.21372501568311</v>
      </c>
      <c r="AY234" s="41">
        <v>65.4296292206373</v>
      </c>
      <c r="AZ234" s="41">
        <v>0.105347060855182</v>
      </c>
      <c r="BA234" s="41">
        <v>100</v>
      </c>
      <c r="BB234" s="7"/>
      <c r="BC234" s="7"/>
    </row>
    <row r="235" ht="13.65" customHeight="1">
      <c r="A235" s="39">
        <v>234</v>
      </c>
      <c r="B235" t="s" s="40">
        <v>312</v>
      </c>
      <c r="C235" s="7"/>
      <c r="D235" s="41">
        <v>1179.24</v>
      </c>
      <c r="E235" s="41">
        <v>113.34</v>
      </c>
      <c r="F235" s="41">
        <v>3797.14</v>
      </c>
      <c r="G235" s="41">
        <v>5340.87</v>
      </c>
      <c r="H235" s="41">
        <v>148.11</v>
      </c>
      <c r="I235" s="41">
        <v>38.88</v>
      </c>
      <c r="J235" s="41">
        <v>5029.73</v>
      </c>
      <c r="K235" s="41">
        <v>10.24</v>
      </c>
      <c r="L235" s="41">
        <v>48.59</v>
      </c>
      <c r="M235" s="41">
        <v>457.07</v>
      </c>
      <c r="N235" s="41">
        <v>16163.21</v>
      </c>
      <c r="O235" s="41">
        <v>15706.14</v>
      </c>
      <c r="P235" s="41">
        <v>15657.55</v>
      </c>
      <c r="Q235" s="7"/>
      <c r="R235" s="41">
        <v>401.672086281093</v>
      </c>
      <c r="S235" s="41">
        <v>38.6058090457406</v>
      </c>
      <c r="T235" s="41">
        <v>1293.379757896090</v>
      </c>
      <c r="U235" s="41">
        <v>1819.204229381720</v>
      </c>
      <c r="V235" s="41">
        <v>50.4491475010114</v>
      </c>
      <c r="W235" s="41">
        <v>13.2432844159025</v>
      </c>
      <c r="X235" s="41">
        <v>1713.223892108990</v>
      </c>
      <c r="Y235" s="41">
        <v>3.48794322064923</v>
      </c>
      <c r="Z235" s="41">
        <v>16.5506993253267</v>
      </c>
      <c r="AA235" s="41">
        <v>155.686934361537</v>
      </c>
      <c r="AB235" s="41">
        <v>5505.503783538060</v>
      </c>
      <c r="AC235" s="41">
        <v>5349.816849176530</v>
      </c>
      <c r="AD235" s="41">
        <v>5333.2661498512</v>
      </c>
      <c r="AE235" s="41"/>
      <c r="AF235" s="41">
        <v>7.29582799456296</v>
      </c>
      <c r="AG235" s="41">
        <v>0.7012220963533849</v>
      </c>
      <c r="AH235" s="41">
        <v>23.4924869503026</v>
      </c>
      <c r="AI235" s="41">
        <v>33.0433744287181</v>
      </c>
      <c r="AJ235" s="41">
        <v>0.916340256669313</v>
      </c>
      <c r="AK235" s="41">
        <v>0.240546277626783</v>
      </c>
      <c r="AL235" s="41">
        <v>31.1183855187181</v>
      </c>
      <c r="AM235" s="41">
        <v>0.0633537521321569</v>
      </c>
      <c r="AN235" s="41">
        <v>0.300620978134913</v>
      </c>
      <c r="AO235" s="41">
        <v>2.82784174678173</v>
      </c>
      <c r="AP235" s="41">
        <v>100</v>
      </c>
      <c r="AQ235" s="41"/>
      <c r="AR235" s="41"/>
      <c r="AS235" s="41">
        <v>7.53144649067063</v>
      </c>
      <c r="AT235" s="41">
        <v>0.723868038103024</v>
      </c>
      <c r="AU235" s="41">
        <v>24.2511759502604</v>
      </c>
      <c r="AV235" s="41">
        <v>34.1105089876769</v>
      </c>
      <c r="AW235" s="41">
        <v>0.94593343147555</v>
      </c>
      <c r="AX235" s="41">
        <v>0.248314710794473</v>
      </c>
      <c r="AY235" s="41">
        <v>32.1233526317974</v>
      </c>
      <c r="AZ235" s="41">
        <v>0.0653997592215896</v>
      </c>
      <c r="BA235" s="41">
        <v>100</v>
      </c>
      <c r="BB235" s="7"/>
      <c r="BC235" s="7"/>
    </row>
  </sheetData>
  <pageMargins left="0.75" right="0.75" top="1" bottom="1" header="0.5" footer="0.5"/>
  <pageSetup firstPageNumber="1" fitToHeight="1" fitToWidth="1" scale="100" useFirstPageNumber="0" orientation="portrait" pageOrder="downThenOver"/>
  <headerFooter>
    <oddFooter>&amp;C&amp;"Helvetica Neue,Regular"&amp;12&amp;K000000&amp;P</oddFooter>
  </headerFooter>
  <drawing r:id="rId1"/>
  <legacyDrawing r:id="rId2"/>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